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OUPPARTNER\Desktop\"/>
    </mc:Choice>
  </mc:AlternateContent>
  <bookViews>
    <workbookView xWindow="0" yWindow="0" windowWidth="15150" windowHeight="9825" activeTab="2"/>
  </bookViews>
  <sheets>
    <sheet name="Бланк Заказа" sheetId="1" r:id="rId1"/>
    <sheet name="Тип профиля" sheetId="2" r:id="rId2"/>
    <sheet name="Прайс" sheetId="3" r:id="rId3"/>
  </sheets>
  <definedNames>
    <definedName name="_GoBack" localSheetId="1">'Тип профиля'!$N$28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22" i="1" l="1"/>
  <c r="B31" i="3" l="1"/>
  <c r="C31" i="3" s="1"/>
  <c r="B30" i="3"/>
  <c r="C30" i="3" s="1"/>
  <c r="B42" i="3"/>
  <c r="C42" i="3" s="1"/>
  <c r="B41" i="3"/>
  <c r="D41" i="3" s="1"/>
  <c r="D42" i="3"/>
  <c r="C41" i="3"/>
  <c r="D31" i="3" l="1"/>
  <c r="D30" i="3"/>
  <c r="D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K21" i="1"/>
  <c r="K38" i="1" l="1"/>
  <c r="B27" i="3" s="1"/>
  <c r="J38" i="1"/>
  <c r="B40" i="3"/>
  <c r="B29" i="3"/>
  <c r="B38" i="3" l="1"/>
  <c r="D38" i="3"/>
  <c r="C38" i="3"/>
  <c r="C40" i="3"/>
  <c r="D40" i="3"/>
  <c r="C27" i="3"/>
  <c r="D27" i="3"/>
  <c r="C29" i="3"/>
  <c r="D29" i="3"/>
  <c r="B28" i="3"/>
  <c r="B39" i="3"/>
  <c r="C28" i="3" l="1"/>
  <c r="C32" i="3" s="1"/>
  <c r="D28" i="3"/>
  <c r="D32" i="3" s="1"/>
  <c r="C39" i="3"/>
  <c r="C43" i="3" s="1"/>
  <c r="D39" i="3"/>
  <c r="D43" i="3" s="1"/>
</calcChain>
</file>

<file path=xl/comments1.xml><?xml version="1.0" encoding="utf-8"?>
<comments xmlns="http://schemas.openxmlformats.org/spreadsheetml/2006/main">
  <authors>
    <author>Sezam</author>
  </authors>
  <commentList>
    <comment ref="I48" authorId="0" shapeId="0">
      <text>
        <r>
          <rPr>
            <b/>
            <sz val="9"/>
            <color indexed="81"/>
            <rFont val="Tahoma"/>
            <family val="2"/>
            <charset val="204"/>
          </rPr>
          <t>Уточнить количество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9" authorId="0" shapeId="0">
      <text>
        <r>
          <rPr>
            <sz val="9"/>
            <color indexed="81"/>
            <rFont val="Tahoma"/>
            <family val="2"/>
            <charset val="204"/>
          </rPr>
          <t xml:space="preserve">Кол-во пар отверстий в стекле. Требуется чертеж
</t>
        </r>
      </text>
    </comment>
  </commentList>
</comments>
</file>

<file path=xl/sharedStrings.xml><?xml version="1.0" encoding="utf-8"?>
<sst xmlns="http://schemas.openxmlformats.org/spreadsheetml/2006/main" count="162" uniqueCount="127">
  <si>
    <t>г. Екатеринбург, ул. Дагестанская, 47/2, офис 210
+7 (343) 312-34-11
 mebelsezam.ru</t>
  </si>
  <si>
    <r>
      <t xml:space="preserve">Рамочный профиль </t>
    </r>
    <r>
      <rPr>
        <b/>
        <sz val="13"/>
        <color theme="1"/>
        <rFont val="Calibri"/>
        <family val="2"/>
        <charset val="204"/>
        <scheme val="minor"/>
      </rPr>
      <t>19*20</t>
    </r>
    <r>
      <rPr>
        <sz val="13"/>
        <color theme="1"/>
        <rFont val="Calibri"/>
        <family val="2"/>
        <charset val="204"/>
        <scheme val="minor"/>
      </rPr>
      <t xml:space="preserve"> Sezam Art: </t>
    </r>
    <r>
      <rPr>
        <b/>
        <sz val="13"/>
        <color theme="1"/>
        <rFont val="Calibri"/>
        <family val="2"/>
        <charset val="204"/>
        <scheme val="minor"/>
      </rPr>
      <t xml:space="preserve">2343 </t>
    </r>
    <r>
      <rPr>
        <sz val="13"/>
        <color theme="1"/>
        <rFont val="Calibri"/>
        <family val="2"/>
        <charset val="204"/>
        <scheme val="minor"/>
      </rPr>
      <t xml:space="preserve">  узкий, ширина видимой части 7 мм</t>
    </r>
  </si>
  <si>
    <t>Белый глянец</t>
  </si>
  <si>
    <t>Бронза матовая</t>
  </si>
  <si>
    <t>Венге темный</t>
  </si>
  <si>
    <t>Дуб дымчатый</t>
  </si>
  <si>
    <t>Золото матовое</t>
  </si>
  <si>
    <t>Хром матовый</t>
  </si>
  <si>
    <t>Черный матовый</t>
  </si>
  <si>
    <t>Шампань матовая</t>
  </si>
  <si>
    <r>
      <t xml:space="preserve">Рамочный профиль </t>
    </r>
    <r>
      <rPr>
        <b/>
        <sz val="13"/>
        <color theme="1"/>
        <rFont val="Calibri"/>
        <family val="2"/>
        <charset val="204"/>
        <scheme val="minor"/>
      </rPr>
      <t>45*20</t>
    </r>
    <r>
      <rPr>
        <sz val="13"/>
        <color theme="1"/>
        <rFont val="Calibri"/>
        <family val="2"/>
        <charset val="204"/>
        <scheme val="minor"/>
      </rPr>
      <t xml:space="preserve">  Sezam Art: </t>
    </r>
    <r>
      <rPr>
        <b/>
        <sz val="13"/>
        <color theme="1"/>
        <rFont val="Calibri"/>
        <family val="2"/>
        <charset val="204"/>
        <scheme val="minor"/>
      </rPr>
      <t xml:space="preserve">3539 </t>
    </r>
    <r>
      <rPr>
        <sz val="13"/>
        <color theme="1"/>
        <rFont val="Calibri"/>
        <family val="2"/>
        <charset val="204"/>
        <scheme val="minor"/>
      </rPr>
      <t xml:space="preserve"> </t>
    </r>
  </si>
  <si>
    <t>Рамочный профиль 45*20</t>
  </si>
  <si>
    <t>Фасады рамочные из алюминиевого профиля</t>
  </si>
  <si>
    <t>Вид рамки со стороны петель</t>
  </si>
  <si>
    <t>Организация</t>
  </si>
  <si>
    <t xml:space="preserve">№ заказа </t>
  </si>
  <si>
    <t xml:space="preserve">Дата размещения заказа: </t>
  </si>
  <si>
    <t xml:space="preserve">Цвет профиля </t>
  </si>
  <si>
    <t>Примечание</t>
  </si>
  <si>
    <t>Петля</t>
  </si>
  <si>
    <t>Hettich</t>
  </si>
  <si>
    <t>Позиция №</t>
  </si>
  <si>
    <t>Кол-во</t>
  </si>
  <si>
    <t xml:space="preserve">Присадка отверстий </t>
  </si>
  <si>
    <t>Кол-во отв-ий в 1 рамке:</t>
  </si>
  <si>
    <t>Общее кол-во отв-ий</t>
  </si>
  <si>
    <t>Периметр рамки:</t>
  </si>
  <si>
    <t>высота(А)</t>
  </si>
  <si>
    <t xml:space="preserve">ширина(В) </t>
  </si>
  <si>
    <t>Х1</t>
  </si>
  <si>
    <t>Х2</t>
  </si>
  <si>
    <t>Х3</t>
  </si>
  <si>
    <t>Х4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</si>
  <si>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</si>
  <si>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</si>
  <si>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</si>
  <si>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</si>
  <si>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</si>
  <si>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</si>
  <si>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</si>
  <si>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</si>
  <si>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</si>
  <si>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</si>
  <si>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</si>
  <si>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</si>
  <si>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</si>
  <si>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</si>
  <si>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</si>
  <si>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</si>
  <si>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</si>
  <si>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 xml:space="preserve">Общее кол-во рамок: </t>
  </si>
  <si>
    <t>Общее кол-во отверстий</t>
  </si>
  <si>
    <t>Общий периметр рамок</t>
  </si>
  <si>
    <t>Виды рамочного профиля:</t>
  </si>
  <si>
    <t>Артикул:</t>
  </si>
  <si>
    <t>Наименование:</t>
  </si>
  <si>
    <t>Рамочный профиль  узкий, ширина видимой части 7 мм</t>
  </si>
  <si>
    <t xml:space="preserve">Варианты цвета 3539: </t>
  </si>
  <si>
    <t xml:space="preserve">Варианты цвета 2343: </t>
  </si>
  <si>
    <t>Стекло прозрачное OptiWhite 4 мм</t>
  </si>
  <si>
    <r>
      <t xml:space="preserve">Стекло Сатин 4 мм </t>
    </r>
    <r>
      <rPr>
        <sz val="20"/>
        <color rgb="FF000000"/>
        <rFont val="Times New Roman"/>
        <family val="1"/>
        <charset val="204"/>
      </rPr>
      <t/>
    </r>
  </si>
  <si>
    <r>
      <t>Стекло Сатин OptiWhite 4 мм </t>
    </r>
    <r>
      <rPr>
        <sz val="20"/>
        <color rgb="FF000000"/>
        <rFont val="Times New Roman"/>
        <family val="1"/>
        <charset val="204"/>
      </rPr>
      <t/>
    </r>
  </si>
  <si>
    <r>
      <t>Стекло прозрачное 4 мм </t>
    </r>
    <r>
      <rPr>
        <sz val="20"/>
        <color rgb="FF000000"/>
        <rFont val="Times New Roman"/>
        <family val="1"/>
        <charset val="204"/>
      </rPr>
      <t/>
    </r>
  </si>
  <si>
    <t>Стекло тонированное графит  4 мм</t>
  </si>
  <si>
    <t>Стекло тонированное бронза 4 мм</t>
  </si>
  <si>
    <t>Стекло сатин бронза 4 мм</t>
  </si>
  <si>
    <t>Стекло сатин графит 4 мм</t>
  </si>
  <si>
    <t>Стекло Stopsol бронза 4 мм</t>
  </si>
  <si>
    <t>Стекло Stopsol графит 4 мм</t>
  </si>
  <si>
    <t>Зеркало бронза 4 мм</t>
  </si>
  <si>
    <t>Зеркало серебро  4 мм</t>
  </si>
  <si>
    <t>Зеркало графит 4 мм</t>
  </si>
  <si>
    <t>Варианты наполнения:</t>
  </si>
  <si>
    <t>Без наполнения</t>
  </si>
  <si>
    <t>Наименование работ</t>
  </si>
  <si>
    <t>Ед. изм.</t>
  </si>
  <si>
    <t>Стоимость, руб.</t>
  </si>
  <si>
    <t>Оптовая</t>
  </si>
  <si>
    <t>Розничная</t>
  </si>
  <si>
    <t xml:space="preserve">Изготовление рамки из алюминиевого профиля </t>
  </si>
  <si>
    <t>шт.</t>
  </si>
  <si>
    <t>п.м.</t>
  </si>
  <si>
    <t>Комплект уголков с винтами на 1 рамку</t>
  </si>
  <si>
    <t>компл.</t>
  </si>
  <si>
    <t>Кол-во:</t>
  </si>
  <si>
    <t xml:space="preserve">Стоимость рамок: </t>
  </si>
  <si>
    <t>Стоимость уголков:</t>
  </si>
  <si>
    <t xml:space="preserve">ИТОГО: </t>
  </si>
  <si>
    <t>Бесплатное хранение заказа и остатков 3 дня. Платное хранение заказа и остатков 100  рублей/день.</t>
  </si>
  <si>
    <t>При изготовлении заказа в сроки меньше установленных, применяется наценка за срочность 30%</t>
  </si>
  <si>
    <t>Фрезеровка  отверстия под петли в алюминиевом профиле</t>
  </si>
  <si>
    <t>Стоимость  отверстий под петли:</t>
  </si>
  <si>
    <t>Упаковка в стрейч</t>
  </si>
  <si>
    <r>
      <t xml:space="preserve">Рамка из профиля Sezam </t>
    </r>
    <r>
      <rPr>
        <b/>
        <sz val="11"/>
        <color indexed="8"/>
        <rFont val="Times New Roman"/>
        <family val="1"/>
        <charset val="204"/>
      </rPr>
      <t xml:space="preserve"> 19*20</t>
    </r>
    <r>
      <rPr>
        <sz val="10"/>
        <color indexed="8"/>
        <rFont val="Times New Roman"/>
        <family val="1"/>
        <charset val="204"/>
      </rPr>
      <t xml:space="preserve"> мм, ширина видимой части 7 мм (артикул </t>
    </r>
    <r>
      <rPr>
        <b/>
        <sz val="11"/>
        <color indexed="8"/>
        <rFont val="Times New Roman"/>
        <family val="1"/>
        <charset val="204"/>
      </rPr>
      <t>2343</t>
    </r>
    <r>
      <rPr>
        <sz val="10"/>
        <color indexed="8"/>
        <rFont val="Times New Roman"/>
        <family val="1"/>
        <charset val="204"/>
      </rPr>
      <t>)+уплотнитель</t>
    </r>
  </si>
  <si>
    <r>
      <t xml:space="preserve">Рамка из профиля Sezam </t>
    </r>
    <r>
      <rPr>
        <b/>
        <sz val="11"/>
        <color indexed="8"/>
        <rFont val="Times New Roman"/>
        <family val="1"/>
        <charset val="204"/>
      </rPr>
      <t xml:space="preserve"> 45*20</t>
    </r>
    <r>
      <rPr>
        <sz val="10"/>
        <color indexed="8"/>
        <rFont val="Times New Roman"/>
        <family val="1"/>
        <charset val="204"/>
      </rPr>
      <t xml:space="preserve"> мм, (артикул </t>
    </r>
    <r>
      <rPr>
        <b/>
        <sz val="11"/>
        <color indexed="8"/>
        <rFont val="Times New Roman"/>
        <family val="1"/>
        <charset val="204"/>
      </rPr>
      <t>3539</t>
    </r>
    <r>
      <rPr>
        <sz val="10"/>
        <color indexed="8"/>
        <rFont val="Times New Roman"/>
        <family val="1"/>
        <charset val="204"/>
      </rPr>
      <t>)+уплотнитель</t>
    </r>
  </si>
  <si>
    <r>
      <t xml:space="preserve">Расчет стоимости рамок в профиле </t>
    </r>
    <r>
      <rPr>
        <b/>
        <sz val="12"/>
        <color theme="1"/>
        <rFont val="Calibri"/>
        <family val="2"/>
        <charset val="204"/>
        <scheme val="minor"/>
      </rPr>
      <t>2343</t>
    </r>
    <r>
      <rPr>
        <sz val="11"/>
        <color theme="1"/>
        <rFont val="Calibri"/>
        <family val="2"/>
        <charset val="204"/>
        <scheme val="minor"/>
      </rPr>
      <t>: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</si>
  <si>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r>
      <t xml:space="preserve">Расчет стоимости рамок в профиле </t>
    </r>
    <r>
      <rPr>
        <b/>
        <sz val="12"/>
        <color theme="1"/>
        <rFont val="Calibri"/>
        <family val="2"/>
        <charset val="204"/>
        <scheme val="minor"/>
      </rPr>
      <t>3539</t>
    </r>
    <r>
      <rPr>
        <sz val="11"/>
        <color theme="1"/>
        <rFont val="Calibri"/>
        <family val="2"/>
        <charset val="204"/>
        <scheme val="minor"/>
      </rPr>
      <t>: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</si>
  <si>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t>Рамочный профиль 45*20, цвет белый глянец</t>
  </si>
  <si>
    <t>Рамочный профиль узкий, ширина видимой части 7 мм, цвет матовая бронза</t>
  </si>
  <si>
    <t>Рамочный профиль узкий, ширина видимой части 7 мм, цвет матовый хром</t>
  </si>
  <si>
    <t>Рамочный профиль узкий, ширина видимой части 7 мм, цвет матовая шампань</t>
  </si>
  <si>
    <t>Рамочный профиль узкий, ширина видимой части 7 мм, цвет матовый чёрный</t>
  </si>
  <si>
    <t>Рамочный профиль узкий, ширина видимой части 7 мм, цвет белый глянец</t>
  </si>
  <si>
    <t>Рамочный профиль узкий, ширина видимой части 7 мм, цвет матовое золото</t>
  </si>
  <si>
    <t>Рамочный профиль узкий, ширина видимой части 7 мм, цвет дуб дымчатый</t>
  </si>
  <si>
    <t>Рамочный профиль узкий, ширина видимой части 7 мм, цвет  венге темный</t>
  </si>
  <si>
    <t>Рамочный профиль 45*20, черный матовый</t>
  </si>
  <si>
    <t>Рамочный профиль 45*20, матовый хром</t>
  </si>
  <si>
    <t xml:space="preserve">* С вариантами профиля можете ознакомиться на странице 2."Тип профиля" </t>
  </si>
  <si>
    <r>
      <t>Фасады                 (размеры в мм)</t>
    </r>
    <r>
      <rPr>
        <b/>
        <sz val="11"/>
        <color rgb="FFFF0000"/>
        <rFont val="Yu Gothic UI Light"/>
        <family val="2"/>
        <charset val="204"/>
      </rPr>
      <t>**</t>
    </r>
  </si>
  <si>
    <t>** Максимальные размеры дверей:</t>
  </si>
  <si>
    <t>1. В профиле 2343 - 2500*500 мм</t>
  </si>
  <si>
    <t>2. В профиле 3539 - 2600*600 мм</t>
  </si>
  <si>
    <t xml:space="preserve">Отверстие  d=8 мм  в стекле под втулку металлическую - 2 шт </t>
  </si>
  <si>
    <r>
      <rPr>
        <sz val="11"/>
        <rFont val="Yu Gothic UI Light"/>
        <family val="2"/>
        <charset val="204"/>
      </rPr>
      <t>Наполнение</t>
    </r>
    <r>
      <rPr>
        <b/>
        <sz val="11"/>
        <color rgb="FFFF0000"/>
        <rFont val="Yu Gothic UI Light"/>
        <family val="2"/>
        <charset val="204"/>
      </rPr>
      <t>***</t>
    </r>
  </si>
  <si>
    <t>*** Наполнение расчитывается отдельно технологом</t>
  </si>
  <si>
    <t>Для установки ручки на стекло необходимо:</t>
  </si>
  <si>
    <t>Втулка металлическая -  2 шт. в комплекте</t>
  </si>
  <si>
    <t>1. Втулка металлическая -  2 шт. в комплекте</t>
  </si>
  <si>
    <t xml:space="preserve">2. Отверстие  d=8 мм  в стекле под втулку металлическую - 2 шт. </t>
  </si>
  <si>
    <r>
      <rPr>
        <b/>
        <sz val="11"/>
        <color rgb="FFFF0000"/>
        <rFont val="Yu Gothic UI Light"/>
        <family val="2"/>
        <charset val="204"/>
      </rPr>
      <t>*</t>
    </r>
    <r>
      <rPr>
        <sz val="11"/>
        <color theme="1"/>
        <rFont val="Yu Gothic UI Light"/>
        <family val="2"/>
        <charset val="204"/>
      </rPr>
      <t xml:space="preserve">Тип профиля </t>
    </r>
  </si>
  <si>
    <t>e-mail: info@sezam.studio                                      srv2@sezam.studio                       srv3@sezam.studio</t>
  </si>
  <si>
    <t xml:space="preserve">г. Екатеринбург, ул. Дагестанская, 47/2, офис 210
+7 (343) 312-34-11
 mebelsezam.ru                                             e-mail: info@sezam.studio                           srv2@sezam.studio                                                                                                             srv3@sezam.studio            </t>
  </si>
  <si>
    <t>e-mail: info@sezam.studio                           srv2@sezam.studio           srv3@sezam.studio</t>
  </si>
  <si>
    <t>Стоимость втулок металлических (комплект-2 шт):</t>
  </si>
  <si>
    <t>Стоимость отверстий в стекле (2 шт):</t>
  </si>
  <si>
    <t>Прайс-лист услуги мебельного цеха Сезам от 17.06.2024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</si>
</sst>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₽_-;\-* #,##0\ _₽_-;_-* &quot;-&quot;\ _₽_-;_-@_-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Yu Gothic UI Light"/>
      <family val="2"/>
      <charset val="204"/>
    </font>
    <font>
      <b/>
      <u/>
      <sz val="11"/>
      <color theme="1"/>
      <name val="Bahnschrift SemiBold"/>
      <family val="2"/>
      <charset val="204"/>
    </font>
    <font>
      <sz val="11"/>
      <color rgb="FFFF0000"/>
      <name val="Yu Gothic UI Light"/>
      <family val="2"/>
      <charset val="204"/>
    </font>
    <font>
      <sz val="10"/>
      <color theme="1"/>
      <name val="Yu Gothic UI Light"/>
      <family val="2"/>
      <charset val="204"/>
    </font>
    <font>
      <sz val="20"/>
      <color indexed="8"/>
      <name val="Calibri"/>
      <family val="2"/>
      <charset val="204"/>
    </font>
    <font>
      <b/>
      <sz val="14"/>
      <color theme="1"/>
      <name val="Yu Gothic UI Light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Yu Gothic UI Light"/>
      <family val="2"/>
      <charset val="204"/>
    </font>
    <font>
      <b/>
      <sz val="11"/>
      <color rgb="FFFF0000"/>
      <name val="Yu Gothic UI Light"/>
      <family val="2"/>
      <charset val="204"/>
    </font>
    <font>
      <b/>
      <sz val="14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Yu Gothic UI Light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2" fillId="0" borderId="0"/>
  </cellStyleXfs>
  <cellXfs count="14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7" fillId="0" borderId="0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center" wrapText="1"/>
    </xf>
    <xf numFmtId="0" fontId="0" fillId="0" borderId="0" xfId="0" applyBorder="1" applyAlignment="1">
      <alignment horizontal="right" wrapText="1"/>
    </xf>
    <xf numFmtId="0" fontId="0" fillId="0" borderId="0" xfId="0" applyAlignment="1">
      <alignment horizontal="center"/>
    </xf>
    <xf numFmtId="0" fontId="10" fillId="4" borderId="1" xfId="0" applyFont="1" applyFill="1" applyBorder="1" applyAlignment="1"/>
    <xf numFmtId="0" fontId="10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0" borderId="0" xfId="0" applyBorder="1" applyAlignment="1"/>
    <xf numFmtId="0" fontId="11" fillId="0" borderId="0" xfId="0" applyFont="1"/>
    <xf numFmtId="16" fontId="7" fillId="5" borderId="1" xfId="0" applyNumberFormat="1" applyFont="1" applyFill="1" applyBorder="1"/>
    <xf numFmtId="0" fontId="11" fillId="0" borderId="0" xfId="0" applyFont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7" fillId="6" borderId="18" xfId="0" applyFont="1" applyFill="1" applyBorder="1" applyAlignment="1">
      <alignment vertical="center"/>
    </xf>
    <xf numFmtId="0" fontId="7" fillId="6" borderId="19" xfId="0" applyFont="1" applyFill="1" applyBorder="1" applyAlignment="1">
      <alignment vertical="center"/>
    </xf>
    <xf numFmtId="0" fontId="7" fillId="6" borderId="20" xfId="0" applyFont="1" applyFill="1" applyBorder="1" applyAlignment="1">
      <alignment vertical="center"/>
    </xf>
    <xf numFmtId="0" fontId="0" fillId="6" borderId="21" xfId="0" applyFill="1" applyBorder="1" applyAlignment="1">
      <alignment horizontal="center" vertical="center"/>
    </xf>
    <xf numFmtId="0" fontId="7" fillId="6" borderId="10" xfId="0" applyFont="1" applyFill="1" applyBorder="1" applyAlignment="1">
      <alignment vertical="center"/>
    </xf>
    <xf numFmtId="0" fontId="7" fillId="6" borderId="11" xfId="0" applyFont="1" applyFill="1" applyBorder="1" applyAlignment="1">
      <alignment vertical="center"/>
    </xf>
    <xf numFmtId="0" fontId="7" fillId="6" borderId="16" xfId="0" applyFont="1" applyFill="1" applyBorder="1" applyAlignment="1">
      <alignment vertical="center"/>
    </xf>
    <xf numFmtId="0" fontId="7" fillId="6" borderId="1" xfId="0" applyFont="1" applyFill="1" applyBorder="1" applyAlignment="1">
      <alignment wrapText="1"/>
    </xf>
    <xf numFmtId="0" fontId="7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/>
    </xf>
    <xf numFmtId="49" fontId="2" fillId="4" borderId="1" xfId="1" applyNumberFormat="1" applyFon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0" xfId="0" applyFont="1" applyBorder="1"/>
    <xf numFmtId="49" fontId="2" fillId="4" borderId="21" xfId="1" applyNumberFormat="1" applyFont="1" applyFill="1" applyBorder="1" applyAlignment="1">
      <alignment horizontal="center" vertical="top" wrapText="1"/>
    </xf>
    <xf numFmtId="0" fontId="0" fillId="0" borderId="21" xfId="0" applyBorder="1"/>
    <xf numFmtId="0" fontId="0" fillId="0" borderId="21" xfId="0" applyBorder="1" applyAlignment="1">
      <alignment horizontal="center"/>
    </xf>
    <xf numFmtId="0" fontId="3" fillId="0" borderId="25" xfId="0" applyFont="1" applyBorder="1"/>
    <xf numFmtId="0" fontId="0" fillId="0" borderId="25" xfId="0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0" fillId="0" borderId="24" xfId="0" applyBorder="1"/>
    <xf numFmtId="0" fontId="0" fillId="0" borderId="26" xfId="0" applyBorder="1"/>
    <xf numFmtId="0" fontId="0" fillId="0" borderId="25" xfId="0" applyBorder="1"/>
    <xf numFmtId="0" fontId="0" fillId="0" borderId="0" xfId="0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13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/>
    <xf numFmtId="0" fontId="0" fillId="0" borderId="0" xfId="0" applyAlignment="1">
      <alignment horizontal="right" vertical="center" wrapText="1"/>
    </xf>
    <xf numFmtId="0" fontId="17" fillId="0" borderId="0" xfId="0" applyFont="1" applyAlignment="1">
      <alignment horizontal="right" wrapText="1"/>
    </xf>
    <xf numFmtId="0" fontId="19" fillId="0" borderId="0" xfId="0" applyFont="1"/>
    <xf numFmtId="0" fontId="21" fillId="7" borderId="1" xfId="0" applyFont="1" applyFill="1" applyBorder="1" applyAlignment="1">
      <alignment horizontal="center" vertical="center" wrapText="1"/>
    </xf>
    <xf numFmtId="0" fontId="21" fillId="8" borderId="1" xfId="2" applyFont="1" applyFill="1" applyBorder="1" applyAlignment="1">
      <alignment horizontal="left" vertical="center" wrapText="1"/>
    </xf>
    <xf numFmtId="0" fontId="21" fillId="8" borderId="1" xfId="2" applyFont="1" applyFill="1" applyBorder="1" applyAlignment="1">
      <alignment horizontal="center" vertical="center" wrapText="1"/>
    </xf>
    <xf numFmtId="1" fontId="21" fillId="8" borderId="1" xfId="2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/>
    </xf>
    <xf numFmtId="0" fontId="23" fillId="0" borderId="1" xfId="0" applyFont="1" applyBorder="1" applyAlignment="1"/>
    <xf numFmtId="0" fontId="23" fillId="0" borderId="1" xfId="0" applyFont="1" applyBorder="1" applyAlignment="1">
      <alignment horizontal="left"/>
    </xf>
    <xf numFmtId="0" fontId="23" fillId="0" borderId="1" xfId="0" applyFont="1" applyBorder="1"/>
    <xf numFmtId="0" fontId="23" fillId="0" borderId="21" xfId="0" applyFont="1" applyBorder="1"/>
    <xf numFmtId="0" fontId="0" fillId="0" borderId="21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29" fillId="0" borderId="0" xfId="0" applyFont="1" applyAlignment="1"/>
    <xf numFmtId="0" fontId="3" fillId="9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29" fillId="0" borderId="1" xfId="0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0" fillId="0" borderId="0" xfId="0" applyBorder="1" applyAlignment="1">
      <alignment horizontal="right" wrapText="1"/>
    </xf>
    <xf numFmtId="0" fontId="8" fillId="2" borderId="10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/>
    </xf>
    <xf numFmtId="0" fontId="28" fillId="0" borderId="0" xfId="0" applyFont="1" applyAlignment="1">
      <alignment horizontal="left"/>
    </xf>
    <xf numFmtId="0" fontId="7" fillId="4" borderId="15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wrapText="1"/>
    </xf>
    <xf numFmtId="0" fontId="7" fillId="4" borderId="14" xfId="0" applyFont="1" applyFill="1" applyBorder="1" applyAlignment="1">
      <alignment horizontal="center" wrapText="1"/>
    </xf>
    <xf numFmtId="0" fontId="27" fillId="5" borderId="12" xfId="0" applyFont="1" applyFill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7" fillId="2" borderId="1" xfId="0" applyFont="1" applyFill="1" applyBorder="1" applyAlignment="1">
      <alignment horizontal="center"/>
    </xf>
    <xf numFmtId="0" fontId="11" fillId="0" borderId="0" xfId="0" applyFont="1" applyAlignment="1">
      <alignment horizontal="right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24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7" fillId="0" borderId="11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25" fillId="7" borderId="12" xfId="0" applyFont="1" applyFill="1" applyBorder="1" applyAlignment="1">
      <alignment horizontal="center" vertical="top" wrapText="1"/>
    </xf>
    <xf numFmtId="0" fontId="25" fillId="7" borderId="13" xfId="0" applyFont="1" applyFill="1" applyBorder="1" applyAlignment="1">
      <alignment horizontal="center" vertical="top" wrapText="1"/>
    </xf>
    <xf numFmtId="0" fontId="25" fillId="7" borderId="14" xfId="0" applyFont="1" applyFill="1" applyBorder="1" applyAlignment="1">
      <alignment horizontal="center" vertical="top" wrapText="1"/>
    </xf>
    <xf numFmtId="0" fontId="20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top" wrapText="1"/>
    </xf>
    <xf numFmtId="0" fontId="24" fillId="7" borderId="13" xfId="0" applyFont="1" applyFill="1" applyBorder="1" applyAlignment="1">
      <alignment horizontal="center" vertical="top" wrapText="1"/>
    </xf>
    <xf numFmtId="0" fontId="24" fillId="7" borderId="1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right" vertical="center" wrapText="1"/>
    </xf>
    <xf numFmtId="0" fontId="18" fillId="0" borderId="11" xfId="0" applyFont="1" applyBorder="1" applyAlignment="1">
      <alignment horizontal="center" vertical="top" wrapText="1"/>
    </xf>
    <xf numFmtId="0" fontId="20" fillId="7" borderId="21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/>
    </xf>
    <xf numFmtId="0" fontId="17" fillId="0" borderId="0" xfId="0" applyFont="1" applyAlignment="1">
      <alignment horizontal="right" wrapText="1"/>
    </xf>
  </cellXfs>
  <cellStyles count="3">
    <cellStyle name="Обычный" xfId="0" builtinId="0"/>
    <cellStyle name="Обычный 3" xfId="2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jpeg"/><Relationship Id="rId7" Type="http://schemas.openxmlformats.org/officeDocument/2006/relationships/image" Target="../media/image10.png"/><Relationship Id="rId12" Type="http://schemas.openxmlformats.org/officeDocument/2006/relationships/image" Target="../media/image1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11" Type="http://schemas.openxmlformats.org/officeDocument/2006/relationships/image" Target="../media/image14.png"/><Relationship Id="rId5" Type="http://schemas.openxmlformats.org/officeDocument/2006/relationships/image" Target="../media/image8.jpeg"/><Relationship Id="rId10" Type="http://schemas.openxmlformats.org/officeDocument/2006/relationships/image" Target="../media/image13.png"/><Relationship Id="rId4" Type="http://schemas.openxmlformats.org/officeDocument/2006/relationships/image" Target="../media/image7.jpeg"/><Relationship Id="rId9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3</xdr:col>
      <xdr:colOff>685799</xdr:colOff>
      <xdr:row>3</xdr:row>
      <xdr:rowOff>285750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5329" b="18667"/>
        <a:stretch>
          <a:fillRect/>
        </a:stretch>
      </xdr:blipFill>
      <xdr:spPr bwMode="auto">
        <a:xfrm>
          <a:off x="47625" y="76200"/>
          <a:ext cx="2657474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561975</xdr:colOff>
      <xdr:row>8</xdr:row>
      <xdr:rowOff>228600</xdr:rowOff>
    </xdr:from>
    <xdr:to>
      <xdr:col>19</xdr:col>
      <xdr:colOff>382984</xdr:colOff>
      <xdr:row>33</xdr:row>
      <xdr:rowOff>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095500"/>
          <a:ext cx="4697809" cy="542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600076</xdr:colOff>
      <xdr:row>9</xdr:row>
      <xdr:rowOff>80284</xdr:rowOff>
    </xdr:from>
    <xdr:to>
      <xdr:col>25</xdr:col>
      <xdr:colOff>504826</xdr:colOff>
      <xdr:row>34</xdr:row>
      <xdr:rowOff>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8276" y="2280559"/>
          <a:ext cx="3562350" cy="544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16</xdr:row>
      <xdr:rowOff>19050</xdr:rowOff>
    </xdr:from>
    <xdr:to>
      <xdr:col>2</xdr:col>
      <xdr:colOff>495300</xdr:colOff>
      <xdr:row>23</xdr:row>
      <xdr:rowOff>138113</xdr:rowOff>
    </xdr:to>
    <xdr:pic>
      <xdr:nvPicPr>
        <xdr:cNvPr id="3" name="Рисунок 2" descr="IMG_2768с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0" y="3209925"/>
          <a:ext cx="1162050" cy="14525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19050</xdr:rowOff>
    </xdr:from>
    <xdr:to>
      <xdr:col>2</xdr:col>
      <xdr:colOff>485775</xdr:colOff>
      <xdr:row>32</xdr:row>
      <xdr:rowOff>19050</xdr:rowOff>
    </xdr:to>
    <xdr:pic>
      <xdr:nvPicPr>
        <xdr:cNvPr id="4" name="Рисунок 3" descr="IMG_2769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19275" y="3505200"/>
          <a:ext cx="1181100" cy="14763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34</xdr:row>
      <xdr:rowOff>9526</xdr:rowOff>
    </xdr:from>
    <xdr:to>
      <xdr:col>2</xdr:col>
      <xdr:colOff>533400</xdr:colOff>
      <xdr:row>41</xdr:row>
      <xdr:rowOff>164306</xdr:rowOff>
    </xdr:to>
    <xdr:pic>
      <xdr:nvPicPr>
        <xdr:cNvPr id="5" name="Рисунок 4" descr="IMG_2770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57376" y="5219701"/>
          <a:ext cx="1190624" cy="148828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16</xdr:row>
      <xdr:rowOff>0</xdr:rowOff>
    </xdr:from>
    <xdr:to>
      <xdr:col>7</xdr:col>
      <xdr:colOff>600075</xdr:colOff>
      <xdr:row>23</xdr:row>
      <xdr:rowOff>142875</xdr:rowOff>
    </xdr:to>
    <xdr:pic>
      <xdr:nvPicPr>
        <xdr:cNvPr id="6" name="Рисунок 5" descr="IMG_2771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895850" y="1790699"/>
          <a:ext cx="1181100" cy="147637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25</xdr:row>
      <xdr:rowOff>9525</xdr:rowOff>
    </xdr:from>
    <xdr:to>
      <xdr:col>7</xdr:col>
      <xdr:colOff>605790</xdr:colOff>
      <xdr:row>32</xdr:row>
      <xdr:rowOff>28575</xdr:rowOff>
    </xdr:to>
    <xdr:pic>
      <xdr:nvPicPr>
        <xdr:cNvPr id="7" name="Рисунок 6" descr="IMG_2774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886325" y="3495675"/>
          <a:ext cx="1196340" cy="149542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34</xdr:row>
      <xdr:rowOff>16668</xdr:rowOff>
    </xdr:from>
    <xdr:to>
      <xdr:col>7</xdr:col>
      <xdr:colOff>590550</xdr:colOff>
      <xdr:row>41</xdr:row>
      <xdr:rowOff>171449</xdr:rowOff>
    </xdr:to>
    <xdr:pic>
      <xdr:nvPicPr>
        <xdr:cNvPr id="8" name="Рисунок 7" descr="IMG_2777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876800" y="5226843"/>
          <a:ext cx="1190625" cy="1488281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34</xdr:row>
      <xdr:rowOff>85725</xdr:rowOff>
    </xdr:from>
    <xdr:to>
      <xdr:col>7</xdr:col>
      <xdr:colOff>104775</xdr:colOff>
      <xdr:row>35</xdr:row>
      <xdr:rowOff>114300</xdr:rowOff>
    </xdr:to>
    <xdr:sp macro="" textlink="">
      <xdr:nvSpPr>
        <xdr:cNvPr id="9" name="Прямоугольник 8"/>
        <xdr:cNvSpPr/>
      </xdr:nvSpPr>
      <xdr:spPr>
        <a:xfrm>
          <a:off x="4905375" y="5295900"/>
          <a:ext cx="676275" cy="2190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800" b="1">
              <a:latin typeface="Sitka Text" pitchFamily="2" charset="0"/>
            </a:rPr>
            <a:t>Арт:</a:t>
          </a:r>
          <a:r>
            <a:rPr lang="en-US" sz="800" b="1">
              <a:latin typeface="Sitka Text" pitchFamily="2" charset="0"/>
            </a:rPr>
            <a:t>2343/W</a:t>
          </a:r>
          <a:endParaRPr lang="ru-RU" sz="800" b="1">
            <a:latin typeface="Sitka Text" pitchFamily="2" charset="0"/>
          </a:endParaRPr>
        </a:p>
      </xdr:txBody>
    </xdr:sp>
    <xdr:clientData/>
  </xdr:twoCellAnchor>
  <xdr:twoCellAnchor>
    <xdr:from>
      <xdr:col>1</xdr:col>
      <xdr:colOff>76201</xdr:colOff>
      <xdr:row>34</xdr:row>
      <xdr:rowOff>57150</xdr:rowOff>
    </xdr:from>
    <xdr:to>
      <xdr:col>2</xdr:col>
      <xdr:colOff>142876</xdr:colOff>
      <xdr:row>35</xdr:row>
      <xdr:rowOff>85725</xdr:rowOff>
    </xdr:to>
    <xdr:sp macro="" textlink="">
      <xdr:nvSpPr>
        <xdr:cNvPr id="10" name="Прямоугольник 9"/>
        <xdr:cNvSpPr/>
      </xdr:nvSpPr>
      <xdr:spPr>
        <a:xfrm>
          <a:off x="1895476" y="5267325"/>
          <a:ext cx="676275" cy="2190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800" b="1">
              <a:latin typeface="Sitka Text" pitchFamily="2" charset="0"/>
            </a:rPr>
            <a:t>Арт:</a:t>
          </a:r>
          <a:r>
            <a:rPr lang="en-US" sz="800" b="1">
              <a:latin typeface="Sitka Text" pitchFamily="2" charset="0"/>
            </a:rPr>
            <a:t>2343/GM</a:t>
          </a:r>
          <a:endParaRPr lang="ru-RU" sz="800" b="1">
            <a:latin typeface="Sitka Text" pitchFamily="2" charset="0"/>
          </a:endParaRPr>
        </a:p>
      </xdr:txBody>
    </xdr:sp>
    <xdr:clientData/>
  </xdr:twoCellAnchor>
  <xdr:twoCellAnchor>
    <xdr:from>
      <xdr:col>1</xdr:col>
      <xdr:colOff>38100</xdr:colOff>
      <xdr:row>25</xdr:row>
      <xdr:rowOff>95250</xdr:rowOff>
    </xdr:from>
    <xdr:to>
      <xdr:col>2</xdr:col>
      <xdr:colOff>104775</xdr:colOff>
      <xdr:row>26</xdr:row>
      <xdr:rowOff>123825</xdr:rowOff>
    </xdr:to>
    <xdr:sp macro="" textlink="">
      <xdr:nvSpPr>
        <xdr:cNvPr id="11" name="Прямоугольник 10"/>
        <xdr:cNvSpPr/>
      </xdr:nvSpPr>
      <xdr:spPr>
        <a:xfrm>
          <a:off x="1857375" y="3581400"/>
          <a:ext cx="676275" cy="2190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800" b="1">
              <a:latin typeface="Sitka Text" pitchFamily="2" charset="0"/>
            </a:rPr>
            <a:t>Арт:</a:t>
          </a:r>
          <a:r>
            <a:rPr lang="en-US" sz="800" b="1">
              <a:latin typeface="Sitka Text" pitchFamily="2" charset="0"/>
            </a:rPr>
            <a:t>2343/SM</a:t>
          </a:r>
          <a:endParaRPr lang="ru-RU" sz="800" b="1">
            <a:latin typeface="Sitka Text" pitchFamily="2" charset="0"/>
          </a:endParaRPr>
        </a:p>
      </xdr:txBody>
    </xdr:sp>
    <xdr:clientData/>
  </xdr:twoCellAnchor>
  <xdr:twoCellAnchor>
    <xdr:from>
      <xdr:col>1</xdr:col>
      <xdr:colOff>47625</xdr:colOff>
      <xdr:row>16</xdr:row>
      <xdr:rowOff>47625</xdr:rowOff>
    </xdr:from>
    <xdr:to>
      <xdr:col>2</xdr:col>
      <xdr:colOff>114300</xdr:colOff>
      <xdr:row>18</xdr:row>
      <xdr:rowOff>76200</xdr:rowOff>
    </xdr:to>
    <xdr:sp macro="" textlink="">
      <xdr:nvSpPr>
        <xdr:cNvPr id="12" name="Прямоугольник 11"/>
        <xdr:cNvSpPr/>
      </xdr:nvSpPr>
      <xdr:spPr>
        <a:xfrm>
          <a:off x="1866900" y="2000250"/>
          <a:ext cx="676275" cy="2190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800" b="1">
              <a:latin typeface="Sitka Text" pitchFamily="2" charset="0"/>
            </a:rPr>
            <a:t>Арт:</a:t>
          </a:r>
          <a:r>
            <a:rPr lang="en-US" sz="800" b="1">
              <a:latin typeface="Sitka Text" pitchFamily="2" charset="0"/>
            </a:rPr>
            <a:t>2343/BM</a:t>
          </a:r>
          <a:endParaRPr lang="ru-RU" sz="800" b="1">
            <a:latin typeface="Sitka Text" pitchFamily="2" charset="0"/>
          </a:endParaRPr>
        </a:p>
      </xdr:txBody>
    </xdr:sp>
    <xdr:clientData/>
  </xdr:twoCellAnchor>
  <xdr:twoCellAnchor>
    <xdr:from>
      <xdr:col>6</xdr:col>
      <xdr:colOff>47625</xdr:colOff>
      <xdr:row>16</xdr:row>
      <xdr:rowOff>19049</xdr:rowOff>
    </xdr:from>
    <xdr:to>
      <xdr:col>7</xdr:col>
      <xdr:colOff>114300</xdr:colOff>
      <xdr:row>18</xdr:row>
      <xdr:rowOff>47624</xdr:rowOff>
    </xdr:to>
    <xdr:sp macro="" textlink="">
      <xdr:nvSpPr>
        <xdr:cNvPr id="13" name="Прямоугольник 12"/>
        <xdr:cNvSpPr/>
      </xdr:nvSpPr>
      <xdr:spPr>
        <a:xfrm>
          <a:off x="4914900" y="1971674"/>
          <a:ext cx="676275" cy="2190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800" b="1">
              <a:latin typeface="Sitka Text" pitchFamily="2" charset="0"/>
            </a:rPr>
            <a:t>Арт:</a:t>
          </a:r>
          <a:r>
            <a:rPr lang="en-US" sz="800" b="1">
              <a:latin typeface="Sitka Text" pitchFamily="2" charset="0"/>
            </a:rPr>
            <a:t>2343/ShM</a:t>
          </a:r>
          <a:endParaRPr lang="ru-RU" sz="800" b="1">
            <a:latin typeface="Sitka Text" pitchFamily="2" charset="0"/>
          </a:endParaRPr>
        </a:p>
      </xdr:txBody>
    </xdr:sp>
    <xdr:clientData/>
  </xdr:twoCellAnchor>
  <xdr:twoCellAnchor>
    <xdr:from>
      <xdr:col>6</xdr:col>
      <xdr:colOff>47625</xdr:colOff>
      <xdr:row>25</xdr:row>
      <xdr:rowOff>85725</xdr:rowOff>
    </xdr:from>
    <xdr:to>
      <xdr:col>7</xdr:col>
      <xdr:colOff>114300</xdr:colOff>
      <xdr:row>26</xdr:row>
      <xdr:rowOff>114300</xdr:rowOff>
    </xdr:to>
    <xdr:sp macro="" textlink="">
      <xdr:nvSpPr>
        <xdr:cNvPr id="14" name="Прямоугольник 13"/>
        <xdr:cNvSpPr/>
      </xdr:nvSpPr>
      <xdr:spPr>
        <a:xfrm>
          <a:off x="4914900" y="3571875"/>
          <a:ext cx="676275" cy="2190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800" b="1">
              <a:latin typeface="Sitka Text" pitchFamily="2" charset="0"/>
            </a:rPr>
            <a:t>Арт:</a:t>
          </a:r>
          <a:r>
            <a:rPr lang="en-US" sz="800" b="1">
              <a:latin typeface="Sitka Text" pitchFamily="2" charset="0"/>
            </a:rPr>
            <a:t>2343/Bl</a:t>
          </a:r>
          <a:endParaRPr lang="ru-RU" sz="800" b="1">
            <a:latin typeface="Sitka Text" pitchFamily="2" charset="0"/>
          </a:endParaRPr>
        </a:p>
      </xdr:txBody>
    </xdr:sp>
    <xdr:clientData/>
  </xdr:twoCellAnchor>
  <xdr:twoCellAnchor>
    <xdr:from>
      <xdr:col>1</xdr:col>
      <xdr:colOff>28575</xdr:colOff>
      <xdr:row>57</xdr:row>
      <xdr:rowOff>19050</xdr:rowOff>
    </xdr:from>
    <xdr:to>
      <xdr:col>2</xdr:col>
      <xdr:colOff>95250</xdr:colOff>
      <xdr:row>58</xdr:row>
      <xdr:rowOff>38100</xdr:rowOff>
    </xdr:to>
    <xdr:sp macro="" textlink="">
      <xdr:nvSpPr>
        <xdr:cNvPr id="15" name="Прямоугольник 14"/>
        <xdr:cNvSpPr/>
      </xdr:nvSpPr>
      <xdr:spPr>
        <a:xfrm>
          <a:off x="1809750" y="11106150"/>
          <a:ext cx="762000" cy="2190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800" b="1">
              <a:latin typeface="Sitka Text" pitchFamily="2" charset="0"/>
            </a:rPr>
            <a:t>Арт:3539</a:t>
          </a:r>
          <a:r>
            <a:rPr lang="en-US" sz="800" b="1">
              <a:latin typeface="Sitka Text" pitchFamily="2" charset="0"/>
            </a:rPr>
            <a:t>/W</a:t>
          </a:r>
          <a:endParaRPr lang="ru-RU" sz="800" b="1">
            <a:latin typeface="Sitka Text" pitchFamily="2" charset="0"/>
          </a:endParaRPr>
        </a:p>
      </xdr:txBody>
    </xdr:sp>
    <xdr:clientData/>
  </xdr:twoCellAnchor>
  <xdr:twoCellAnchor>
    <xdr:from>
      <xdr:col>6</xdr:col>
      <xdr:colOff>47625</xdr:colOff>
      <xdr:row>57</xdr:row>
      <xdr:rowOff>38099</xdr:rowOff>
    </xdr:from>
    <xdr:to>
      <xdr:col>7</xdr:col>
      <xdr:colOff>114300</xdr:colOff>
      <xdr:row>58</xdr:row>
      <xdr:rowOff>57149</xdr:rowOff>
    </xdr:to>
    <xdr:sp macro="" textlink="">
      <xdr:nvSpPr>
        <xdr:cNvPr id="16" name="Прямоугольник 15"/>
        <xdr:cNvSpPr/>
      </xdr:nvSpPr>
      <xdr:spPr>
        <a:xfrm>
          <a:off x="4962525" y="11125199"/>
          <a:ext cx="676275" cy="2190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800" b="1">
              <a:latin typeface="Sitka Text" pitchFamily="2" charset="0"/>
            </a:rPr>
            <a:t>Арт:</a:t>
          </a:r>
          <a:r>
            <a:rPr lang="en-US" sz="800" b="1">
              <a:latin typeface="Sitka Text" pitchFamily="2" charset="0"/>
            </a:rPr>
            <a:t>3539/SM</a:t>
          </a:r>
          <a:endParaRPr lang="ru-RU" sz="800" b="1">
            <a:latin typeface="Sitka Text" pitchFamily="2" charset="0"/>
          </a:endParaRPr>
        </a:p>
      </xdr:txBody>
    </xdr:sp>
    <xdr:clientData/>
  </xdr:twoCellAnchor>
  <xdr:twoCellAnchor>
    <xdr:from>
      <xdr:col>1</xdr:col>
      <xdr:colOff>28575</xdr:colOff>
      <xdr:row>67</xdr:row>
      <xdr:rowOff>38099</xdr:rowOff>
    </xdr:from>
    <xdr:to>
      <xdr:col>2</xdr:col>
      <xdr:colOff>95250</xdr:colOff>
      <xdr:row>68</xdr:row>
      <xdr:rowOff>66674</xdr:rowOff>
    </xdr:to>
    <xdr:sp macro="" textlink="">
      <xdr:nvSpPr>
        <xdr:cNvPr id="17" name="Прямоугольник 16"/>
        <xdr:cNvSpPr/>
      </xdr:nvSpPr>
      <xdr:spPr>
        <a:xfrm>
          <a:off x="1809750" y="13058774"/>
          <a:ext cx="762000" cy="2190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800" b="1">
              <a:latin typeface="Sitka Text" pitchFamily="2" charset="0"/>
            </a:rPr>
            <a:t>Арт:</a:t>
          </a:r>
          <a:r>
            <a:rPr lang="en-US" sz="800" b="1">
              <a:latin typeface="Sitka Text" pitchFamily="2" charset="0"/>
            </a:rPr>
            <a:t>3539/Bl</a:t>
          </a:r>
          <a:endParaRPr lang="ru-RU" sz="800" b="1">
            <a:latin typeface="Sitka Text" pitchFamily="2" charset="0"/>
          </a:endParaRPr>
        </a:p>
      </xdr:txBody>
    </xdr:sp>
    <xdr:clientData/>
  </xdr:twoCellAnchor>
  <xdr:twoCellAnchor editAs="oneCell">
    <xdr:from>
      <xdr:col>1</xdr:col>
      <xdr:colOff>57150</xdr:colOff>
      <xdr:row>43</xdr:row>
      <xdr:rowOff>66676</xdr:rowOff>
    </xdr:from>
    <xdr:to>
      <xdr:col>2</xdr:col>
      <xdr:colOff>450464</xdr:colOff>
      <xdr:row>50</xdr:row>
      <xdr:rowOff>93976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38325" y="8448676"/>
          <a:ext cx="1088639" cy="13608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43</xdr:row>
      <xdr:rowOff>116682</xdr:rowOff>
    </xdr:from>
    <xdr:to>
      <xdr:col>7</xdr:col>
      <xdr:colOff>526665</xdr:colOff>
      <xdr:row>50</xdr:row>
      <xdr:rowOff>143982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962525" y="8498682"/>
          <a:ext cx="1088640" cy="1360800"/>
        </a:xfrm>
        <a:prstGeom prst="rect">
          <a:avLst/>
        </a:prstGeom>
      </xdr:spPr>
    </xdr:pic>
    <xdr:clientData/>
  </xdr:twoCellAnchor>
  <xdr:twoCellAnchor>
    <xdr:from>
      <xdr:col>1</xdr:col>
      <xdr:colOff>76201</xdr:colOff>
      <xdr:row>43</xdr:row>
      <xdr:rowOff>57150</xdr:rowOff>
    </xdr:from>
    <xdr:to>
      <xdr:col>2</xdr:col>
      <xdr:colOff>142876</xdr:colOff>
      <xdr:row>44</xdr:row>
      <xdr:rowOff>85725</xdr:rowOff>
    </xdr:to>
    <xdr:sp macro="" textlink="">
      <xdr:nvSpPr>
        <xdr:cNvPr id="22" name="Прямоугольник 21"/>
        <xdr:cNvSpPr/>
      </xdr:nvSpPr>
      <xdr:spPr>
        <a:xfrm>
          <a:off x="1857376" y="6724650"/>
          <a:ext cx="762000" cy="2190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800" b="1">
              <a:latin typeface="Sitka Text" pitchFamily="2" charset="0"/>
            </a:rPr>
            <a:t>Арт:</a:t>
          </a:r>
          <a:r>
            <a:rPr lang="en-US" sz="800" b="1">
              <a:latin typeface="Sitka Text" pitchFamily="2" charset="0"/>
            </a:rPr>
            <a:t>2343/OSm</a:t>
          </a:r>
          <a:endParaRPr lang="ru-RU" sz="800" b="1">
            <a:latin typeface="Sitka Text" pitchFamily="2" charset="0"/>
          </a:endParaRPr>
        </a:p>
      </xdr:txBody>
    </xdr:sp>
    <xdr:clientData/>
  </xdr:twoCellAnchor>
  <xdr:twoCellAnchor>
    <xdr:from>
      <xdr:col>6</xdr:col>
      <xdr:colOff>38100</xdr:colOff>
      <xdr:row>43</xdr:row>
      <xdr:rowOff>85725</xdr:rowOff>
    </xdr:from>
    <xdr:to>
      <xdr:col>7</xdr:col>
      <xdr:colOff>104775</xdr:colOff>
      <xdr:row>44</xdr:row>
      <xdr:rowOff>114300</xdr:rowOff>
    </xdr:to>
    <xdr:sp macro="" textlink="">
      <xdr:nvSpPr>
        <xdr:cNvPr id="24" name="Прямоугольник 23"/>
        <xdr:cNvSpPr/>
      </xdr:nvSpPr>
      <xdr:spPr>
        <a:xfrm>
          <a:off x="4953000" y="6753225"/>
          <a:ext cx="676275" cy="2190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800" b="1">
              <a:latin typeface="Sitka Text" pitchFamily="2" charset="0"/>
            </a:rPr>
            <a:t>Арт:</a:t>
          </a:r>
          <a:r>
            <a:rPr lang="en-US" sz="800" b="1">
              <a:latin typeface="Sitka Text" pitchFamily="2" charset="0"/>
            </a:rPr>
            <a:t>2343/WgD</a:t>
          </a:r>
          <a:endParaRPr lang="ru-RU" sz="800" b="1">
            <a:latin typeface="Sitka Text" pitchFamily="2" charset="0"/>
          </a:endParaRPr>
        </a:p>
      </xdr:txBody>
    </xdr:sp>
    <xdr:clientData/>
  </xdr:twoCellAnchor>
  <xdr:twoCellAnchor editAs="oneCell">
    <xdr:from>
      <xdr:col>1</xdr:col>
      <xdr:colOff>76200</xdr:colOff>
      <xdr:row>68</xdr:row>
      <xdr:rowOff>123826</xdr:rowOff>
    </xdr:from>
    <xdr:to>
      <xdr:col>2</xdr:col>
      <xdr:colOff>576075</xdr:colOff>
      <xdr:row>74</xdr:row>
      <xdr:rowOff>152773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57375" y="13335001"/>
          <a:ext cx="1195200" cy="117194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58</xdr:row>
      <xdr:rowOff>161926</xdr:rowOff>
    </xdr:from>
    <xdr:to>
      <xdr:col>2</xdr:col>
      <xdr:colOff>585600</xdr:colOff>
      <xdr:row>64</xdr:row>
      <xdr:rowOff>50573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66900" y="11449051"/>
          <a:ext cx="1195200" cy="1031647"/>
        </a:xfrm>
        <a:prstGeom prst="rect">
          <a:avLst/>
        </a:prstGeom>
      </xdr:spPr>
    </xdr:pic>
    <xdr:clientData/>
  </xdr:twoCellAnchor>
  <xdr:twoCellAnchor editAs="oneCell">
    <xdr:from>
      <xdr:col>6</xdr:col>
      <xdr:colOff>106108</xdr:colOff>
      <xdr:row>58</xdr:row>
      <xdr:rowOff>103442</xdr:rowOff>
    </xdr:from>
    <xdr:to>
      <xdr:col>7</xdr:col>
      <xdr:colOff>536642</xdr:colOff>
      <xdr:row>64</xdr:row>
      <xdr:rowOff>155642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6200000">
          <a:off x="4943475" y="11468100"/>
          <a:ext cx="1195200" cy="10401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666750</xdr:colOff>
      <xdr:row>4</xdr:row>
      <xdr:rowOff>180975</xdr:rowOff>
    </xdr:to>
    <xdr:pic>
      <xdr:nvPicPr>
        <xdr:cNvPr id="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r="65329" b="18667"/>
        <a:stretch>
          <a:fillRect/>
        </a:stretch>
      </xdr:blipFill>
      <xdr:spPr bwMode="auto">
        <a:xfrm>
          <a:off x="0" y="57150"/>
          <a:ext cx="24479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0</xdr:col>
      <xdr:colOff>2733674</xdr:colOff>
      <xdr:row>2</xdr:row>
      <xdr:rowOff>238125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5329" b="18667"/>
        <a:stretch>
          <a:fillRect/>
        </a:stretch>
      </xdr:blipFill>
      <xdr:spPr bwMode="auto">
        <a:xfrm>
          <a:off x="76200" y="95250"/>
          <a:ext cx="2657474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9"/>
  <sheetViews>
    <sheetView workbookViewId="0">
      <selection activeCell="D24" sqref="D24"/>
    </sheetView>
  </sheetViews>
  <sheetFormatPr defaultRowHeight="15" x14ac:dyDescent="0.25"/>
  <cols>
    <col min="2" max="2" width="10" customWidth="1"/>
    <col min="3" max="3" width="11.140625" customWidth="1"/>
    <col min="4" max="4" width="19.5703125" customWidth="1"/>
    <col min="9" max="10" width="9.140625" style="12"/>
    <col min="11" max="11" width="17.28515625" style="12" customWidth="1"/>
  </cols>
  <sheetData>
    <row r="1" spans="1:26" ht="15" customHeight="1" x14ac:dyDescent="0.25">
      <c r="D1" s="81" t="s">
        <v>0</v>
      </c>
      <c r="E1" s="81"/>
      <c r="F1" s="81"/>
      <c r="G1" s="81"/>
      <c r="H1" s="81"/>
      <c r="I1" s="81"/>
      <c r="J1" s="81"/>
      <c r="K1" s="81"/>
    </row>
    <row r="2" spans="1:26" x14ac:dyDescent="0.25">
      <c r="D2" s="81"/>
      <c r="E2" s="81"/>
      <c r="F2" s="81"/>
      <c r="G2" s="81"/>
      <c r="H2" s="81"/>
      <c r="I2" s="81"/>
      <c r="J2" s="81"/>
      <c r="K2" s="81"/>
    </row>
    <row r="3" spans="1:26" ht="23.25" customHeight="1" x14ac:dyDescent="0.25">
      <c r="D3" s="81"/>
      <c r="E3" s="81"/>
      <c r="F3" s="81"/>
      <c r="G3" s="81"/>
      <c r="H3" s="81"/>
      <c r="I3" s="81"/>
      <c r="J3" s="81"/>
      <c r="K3" s="81"/>
    </row>
    <row r="4" spans="1:26" ht="23.25" customHeight="1" x14ac:dyDescent="0.25">
      <c r="D4" s="11"/>
      <c r="E4" s="11"/>
      <c r="F4" s="81" t="s">
        <v>121</v>
      </c>
      <c r="G4" s="81"/>
      <c r="H4" s="81"/>
      <c r="I4" s="81"/>
      <c r="J4" s="81"/>
      <c r="K4" s="81"/>
    </row>
    <row r="5" spans="1:26" ht="23.25" customHeight="1" x14ac:dyDescent="0.25">
      <c r="D5" s="11"/>
      <c r="E5" s="11"/>
      <c r="F5" s="81"/>
      <c r="G5" s="81"/>
      <c r="H5" s="81"/>
      <c r="I5" s="81"/>
      <c r="J5" s="81"/>
      <c r="K5" s="81"/>
    </row>
    <row r="7" spans="1:26" ht="15" customHeight="1" x14ac:dyDescent="0.25">
      <c r="A7" s="82" t="s">
        <v>12</v>
      </c>
      <c r="B7" s="83"/>
      <c r="C7" s="83"/>
      <c r="D7" s="83"/>
      <c r="E7" s="83"/>
    </row>
    <row r="8" spans="1:26" ht="17.25" x14ac:dyDescent="0.3">
      <c r="A8" s="84" t="s">
        <v>108</v>
      </c>
      <c r="B8" s="84"/>
      <c r="C8" s="84"/>
      <c r="D8" s="84"/>
      <c r="E8" s="84"/>
      <c r="F8" s="84"/>
      <c r="G8" s="84"/>
      <c r="H8" s="84"/>
      <c r="I8" s="84"/>
      <c r="J8" s="84"/>
      <c r="K8" s="84"/>
      <c r="N8" s="80" t="s">
        <v>13</v>
      </c>
      <c r="O8" s="80"/>
      <c r="P8" s="80"/>
      <c r="Q8" s="80"/>
      <c r="R8" s="80"/>
      <c r="U8" s="80" t="s">
        <v>13</v>
      </c>
      <c r="V8" s="80"/>
      <c r="W8" s="80"/>
      <c r="X8" s="80"/>
      <c r="Y8" s="80"/>
      <c r="Z8" s="80"/>
    </row>
    <row r="9" spans="1:26" ht="26.25" x14ac:dyDescent="0.4">
      <c r="A9" s="87" t="s">
        <v>14</v>
      </c>
      <c r="B9" s="87"/>
      <c r="C9" s="88"/>
      <c r="D9" s="89"/>
      <c r="E9" s="89"/>
      <c r="F9" s="89"/>
      <c r="G9" s="90"/>
      <c r="H9" s="13" t="s">
        <v>15</v>
      </c>
      <c r="I9" s="14"/>
      <c r="J9" s="14"/>
      <c r="K9" s="15"/>
      <c r="N9" s="16"/>
      <c r="O9" s="16"/>
      <c r="P9" s="17"/>
    </row>
    <row r="10" spans="1:26" ht="16.5" x14ac:dyDescent="0.3">
      <c r="A10" s="87" t="s">
        <v>16</v>
      </c>
      <c r="B10" s="87"/>
      <c r="C10" s="87"/>
      <c r="D10" s="18"/>
      <c r="E10" s="87" t="s">
        <v>120</v>
      </c>
      <c r="F10" s="87"/>
      <c r="G10" s="87"/>
      <c r="H10" s="91">
        <v>2343</v>
      </c>
      <c r="I10" s="91"/>
      <c r="J10" s="91"/>
      <c r="K10" s="91"/>
      <c r="N10" s="16"/>
      <c r="O10" s="16"/>
    </row>
    <row r="11" spans="1:26" ht="20.25" x14ac:dyDescent="0.25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N11" s="16"/>
      <c r="O11" s="16"/>
    </row>
    <row r="12" spans="1:26" ht="26.25" x14ac:dyDescent="0.4">
      <c r="A12" s="93" t="s">
        <v>114</v>
      </c>
      <c r="B12" s="93"/>
      <c r="C12" s="91" t="s">
        <v>65</v>
      </c>
      <c r="D12" s="91"/>
      <c r="E12" s="94" t="s">
        <v>17</v>
      </c>
      <c r="F12" s="95"/>
      <c r="G12" s="96" t="s">
        <v>9</v>
      </c>
      <c r="H12" s="97"/>
      <c r="I12" s="97"/>
      <c r="J12" s="97"/>
      <c r="K12" s="98"/>
      <c r="N12" s="16"/>
      <c r="O12" s="16"/>
      <c r="R12" s="19"/>
    </row>
    <row r="13" spans="1:26" ht="16.5" x14ac:dyDescent="0.3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N13" s="16"/>
      <c r="O13" s="16"/>
    </row>
    <row r="14" spans="1:26" ht="17.25" thickBot="1" x14ac:dyDescent="0.35">
      <c r="A14" s="85" t="s">
        <v>18</v>
      </c>
      <c r="B14" s="85"/>
      <c r="C14" s="86"/>
      <c r="D14" s="86"/>
      <c r="E14" s="86"/>
      <c r="F14" s="86"/>
      <c r="G14" s="86"/>
      <c r="H14" s="86"/>
      <c r="I14" s="86"/>
      <c r="J14" s="86"/>
      <c r="K14" s="86"/>
      <c r="N14" s="1"/>
      <c r="O14" s="1"/>
    </row>
    <row r="15" spans="1:26" ht="17.25" thickTop="1" x14ac:dyDescent="0.3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7"/>
      <c r="N15" s="1"/>
      <c r="O15" s="1"/>
    </row>
    <row r="16" spans="1:26" ht="17.25" thickBot="1" x14ac:dyDescent="0.35">
      <c r="A16" s="85" t="s">
        <v>19</v>
      </c>
      <c r="B16" s="85"/>
      <c r="C16" s="91" t="s">
        <v>20</v>
      </c>
      <c r="D16" s="91"/>
      <c r="E16" s="91"/>
      <c r="F16" s="91"/>
      <c r="G16" s="91"/>
      <c r="H16" s="91"/>
      <c r="I16" s="91"/>
      <c r="J16" s="91"/>
      <c r="K16" s="91"/>
      <c r="N16" s="1"/>
      <c r="O16" s="1"/>
    </row>
    <row r="17" spans="1:18" ht="16.5" thickTop="1" thickBot="1" x14ac:dyDescent="0.3">
      <c r="A17" s="20"/>
      <c r="B17" s="20"/>
      <c r="C17" s="20"/>
      <c r="D17" s="20"/>
      <c r="E17" s="20"/>
      <c r="F17" s="20"/>
      <c r="G17" s="20"/>
      <c r="H17" s="20"/>
      <c r="I17" s="21"/>
      <c r="J17" s="21"/>
      <c r="K17" s="22"/>
      <c r="N17" s="1"/>
      <c r="O17" s="1"/>
    </row>
    <row r="18" spans="1:18" ht="17.25" thickTop="1" x14ac:dyDescent="0.25">
      <c r="A18" s="108" t="s">
        <v>21</v>
      </c>
      <c r="B18" s="111" t="s">
        <v>109</v>
      </c>
      <c r="C18" s="111"/>
      <c r="D18" s="111" t="s">
        <v>22</v>
      </c>
      <c r="E18" s="23"/>
      <c r="F18" s="24" t="s">
        <v>23</v>
      </c>
      <c r="G18" s="24"/>
      <c r="H18" s="25"/>
      <c r="I18" s="112" t="s">
        <v>24</v>
      </c>
      <c r="J18" s="112" t="s">
        <v>25</v>
      </c>
      <c r="K18" s="26" t="s">
        <v>26</v>
      </c>
      <c r="N18" s="1"/>
      <c r="O18" s="1"/>
    </row>
    <row r="19" spans="1:18" ht="16.5" x14ac:dyDescent="0.25">
      <c r="A19" s="109"/>
      <c r="B19" s="111"/>
      <c r="C19" s="111"/>
      <c r="D19" s="111"/>
      <c r="E19" s="27"/>
      <c r="F19" s="28"/>
      <c r="G19" s="28"/>
      <c r="H19" s="29"/>
      <c r="I19" s="109"/>
      <c r="J19" s="109"/>
      <c r="K19" s="113"/>
      <c r="N19" s="1"/>
      <c r="O19" s="1"/>
    </row>
    <row r="20" spans="1:18" ht="16.5" x14ac:dyDescent="0.3">
      <c r="A20" s="110"/>
      <c r="B20" s="30" t="s">
        <v>27</v>
      </c>
      <c r="C20" s="30" t="s">
        <v>28</v>
      </c>
      <c r="D20" s="111"/>
      <c r="E20" s="31" t="s">
        <v>29</v>
      </c>
      <c r="F20" s="31" t="s">
        <v>30</v>
      </c>
      <c r="G20" s="32" t="s">
        <v>31</v>
      </c>
      <c r="H20" s="32" t="s">
        <v>32</v>
      </c>
      <c r="I20" s="110"/>
      <c r="J20" s="110"/>
      <c r="K20" s="114"/>
      <c r="N20" s="1"/>
      <c r="O20" s="1"/>
    </row>
    <row r="21" spans="1:18" ht="26.25" x14ac:dyDescent="0.4">
      <c r="A21" s="33" t="s">
        <v>33</v>
      </c>
      <c r="B21" s="34">
        <v>896</v>
      </c>
      <c r="C21" s="34">
        <v>596</v>
      </c>
      <c r="D21" s="34">
        <v>1</v>
      </c>
      <c r="E21" s="34">
        <v>100</v>
      </c>
      <c r="F21" s="34">
        <v>100</v>
      </c>
      <c r="G21" s="34">
        <v>448</v>
      </c>
      <c r="H21" s="34"/>
      <c r="I21" s="35">
        <v>3</v>
      </c>
      <c r="J21" s="35">
        <f>I21*D21</f>
        <v>3</v>
      </c>
      <c r="K21" s="35">
        <f>(B21/1000+C21/1000)*2*D21</f>
        <v>2.984</v>
      </c>
      <c r="N21" s="36"/>
      <c r="O21" s="1"/>
    </row>
    <row r="22" spans="1:18" ht="15.75" customHeight="1" x14ac:dyDescent="0.25">
      <c r="A22" s="33" t="s">
        <v>34</v>
      </c>
      <c r="B22" s="64"/>
      <c r="C22" s="64"/>
      <c r="D22" s="64"/>
      <c r="E22" s="64"/>
      <c r="F22" s="64"/>
      <c r="G22" s="64"/>
      <c r="H22" s="64"/>
      <c r="I22" s="65"/>
      <c r="J22" s="35">
        <f t="shared" ref="J22" si="0">I22*D22</f>
        <v>0</v>
      </c>
      <c r="K22" s="35">
        <f t="shared" ref="K22:K37" si="1">(B22/1000+C22/1000)*2*D22</f>
        <v>0</v>
      </c>
      <c r="N22" s="1"/>
      <c r="O22" s="1"/>
    </row>
    <row r="23" spans="1:18" x14ac:dyDescent="0.25">
      <c r="A23" s="33" t="s">
        <v>35</v>
      </c>
      <c r="B23" s="34"/>
      <c r="C23" s="34"/>
      <c r="D23" s="34"/>
      <c r="E23" s="34"/>
      <c r="F23" s="34"/>
      <c r="G23" s="34"/>
      <c r="H23" s="34"/>
      <c r="I23" s="35"/>
      <c r="J23" s="35">
        <f t="shared" ref="J23:J37" si="2">I23*D23</f>
        <v>0</v>
      </c>
      <c r="K23" s="35">
        <f t="shared" si="1"/>
        <v>0</v>
      </c>
      <c r="N23" s="1"/>
      <c r="O23" s="1"/>
    </row>
    <row r="24" spans="1:18" ht="15.75" customHeight="1" x14ac:dyDescent="0.25">
      <c r="A24" s="33" t="s">
        <v>36</v>
      </c>
      <c r="B24" s="34"/>
      <c r="C24" s="34"/>
      <c r="D24" s="34"/>
      <c r="E24" s="34"/>
      <c r="F24" s="34"/>
      <c r="G24" s="34"/>
      <c r="H24" s="34"/>
      <c r="I24" s="35"/>
      <c r="J24" s="35">
        <f t="shared" si="2"/>
        <v>0</v>
      </c>
      <c r="K24" s="35">
        <f t="shared" si="1"/>
        <v>0</v>
      </c>
      <c r="N24" s="1"/>
      <c r="O24" s="1"/>
    </row>
    <row r="25" spans="1:18" x14ac:dyDescent="0.25">
      <c r="A25" s="33" t="s">
        <v>37</v>
      </c>
      <c r="B25" s="34"/>
      <c r="C25" s="34"/>
      <c r="D25" s="34"/>
      <c r="E25" s="34"/>
      <c r="F25" s="34"/>
      <c r="G25" s="34"/>
      <c r="H25" s="34"/>
      <c r="I25" s="35"/>
      <c r="J25" s="35">
        <f t="shared" si="2"/>
        <v>0</v>
      </c>
      <c r="K25" s="35">
        <f t="shared" si="1"/>
        <v>0</v>
      </c>
      <c r="N25" s="1"/>
      <c r="O25" s="1"/>
    </row>
    <row r="26" spans="1:18" ht="15.75" customHeight="1" x14ac:dyDescent="0.25">
      <c r="A26" s="33" t="s">
        <v>38</v>
      </c>
      <c r="B26" s="34"/>
      <c r="C26" s="34"/>
      <c r="D26" s="34"/>
      <c r="E26" s="34"/>
      <c r="F26" s="34"/>
      <c r="G26" s="34"/>
      <c r="H26" s="34"/>
      <c r="I26" s="35"/>
      <c r="J26" s="35">
        <f t="shared" si="2"/>
        <v>0</v>
      </c>
      <c r="K26" s="35">
        <f t="shared" si="1"/>
        <v>0</v>
      </c>
      <c r="N26" s="1"/>
      <c r="O26" s="1"/>
    </row>
    <row r="27" spans="1:18" x14ac:dyDescent="0.25">
      <c r="A27" s="33" t="s">
        <v>39</v>
      </c>
      <c r="B27" s="34"/>
      <c r="C27" s="34"/>
      <c r="D27" s="34"/>
      <c r="E27" s="34"/>
      <c r="F27" s="34"/>
      <c r="G27" s="34"/>
      <c r="H27" s="34"/>
      <c r="I27" s="35"/>
      <c r="J27" s="35">
        <f t="shared" si="2"/>
        <v>0</v>
      </c>
      <c r="K27" s="35">
        <f t="shared" si="1"/>
        <v>0</v>
      </c>
      <c r="N27" s="1"/>
      <c r="O27" s="1"/>
      <c r="R27" s="100"/>
    </row>
    <row r="28" spans="1:18" ht="15.75" customHeight="1" x14ac:dyDescent="0.25">
      <c r="A28" s="33" t="s">
        <v>40</v>
      </c>
      <c r="B28" s="34"/>
      <c r="C28" s="34"/>
      <c r="D28" s="34"/>
      <c r="E28" s="34"/>
      <c r="F28" s="34"/>
      <c r="G28" s="34"/>
      <c r="H28" s="34"/>
      <c r="I28" s="35"/>
      <c r="J28" s="35">
        <f t="shared" si="2"/>
        <v>0</v>
      </c>
      <c r="K28" s="35">
        <f t="shared" si="1"/>
        <v>0</v>
      </c>
      <c r="N28" s="1"/>
      <c r="O28" s="1"/>
      <c r="R28" s="100"/>
    </row>
    <row r="29" spans="1:18" x14ac:dyDescent="0.25">
      <c r="A29" s="33" t="s">
        <v>41</v>
      </c>
      <c r="B29" s="34"/>
      <c r="C29" s="34"/>
      <c r="D29" s="34"/>
      <c r="E29" s="34"/>
      <c r="F29" s="34"/>
      <c r="G29" s="34"/>
      <c r="H29" s="34"/>
      <c r="I29" s="35"/>
      <c r="J29" s="35">
        <f t="shared" si="2"/>
        <v>0</v>
      </c>
      <c r="K29" s="35">
        <f t="shared" si="1"/>
        <v>0</v>
      </c>
      <c r="N29" s="1"/>
      <c r="O29" s="1"/>
    </row>
    <row r="30" spans="1:18" ht="15.75" customHeight="1" x14ac:dyDescent="0.25">
      <c r="A30" s="33" t="s">
        <v>42</v>
      </c>
      <c r="B30" s="34"/>
      <c r="C30" s="34"/>
      <c r="D30" s="34"/>
      <c r="E30" s="34"/>
      <c r="F30" s="34"/>
      <c r="G30" s="34"/>
      <c r="H30" s="34"/>
      <c r="I30" s="35"/>
      <c r="J30" s="35">
        <f t="shared" si="2"/>
        <v>0</v>
      </c>
      <c r="K30" s="35">
        <f t="shared" si="1"/>
        <v>0</v>
      </c>
      <c r="N30" s="1"/>
      <c r="O30" s="1"/>
    </row>
    <row r="31" spans="1:18" x14ac:dyDescent="0.25">
      <c r="A31" s="33" t="s">
        <v>43</v>
      </c>
      <c r="B31" s="34"/>
      <c r="C31" s="34"/>
      <c r="D31" s="34"/>
      <c r="E31" s="34"/>
      <c r="F31" s="34"/>
      <c r="G31" s="34"/>
      <c r="H31" s="34"/>
      <c r="I31" s="35"/>
      <c r="J31" s="35">
        <f t="shared" si="2"/>
        <v>0</v>
      </c>
      <c r="K31" s="35">
        <f t="shared" si="1"/>
        <v>0</v>
      </c>
      <c r="N31" s="1"/>
      <c r="O31" s="1"/>
    </row>
    <row r="32" spans="1:18" ht="26.25" x14ac:dyDescent="0.4">
      <c r="A32" s="33" t="s">
        <v>44</v>
      </c>
      <c r="B32" s="34"/>
      <c r="C32" s="34"/>
      <c r="D32" s="34"/>
      <c r="E32" s="34"/>
      <c r="F32" s="34"/>
      <c r="G32" s="34"/>
      <c r="H32" s="34"/>
      <c r="I32" s="35"/>
      <c r="J32" s="35">
        <f t="shared" si="2"/>
        <v>0</v>
      </c>
      <c r="K32" s="35">
        <f t="shared" si="1"/>
        <v>0</v>
      </c>
      <c r="R32" s="19"/>
    </row>
    <row r="33" spans="1:14" x14ac:dyDescent="0.25">
      <c r="A33" s="33" t="s">
        <v>45</v>
      </c>
      <c r="B33" s="34"/>
      <c r="C33" s="34"/>
      <c r="D33" s="34"/>
      <c r="E33" s="34"/>
      <c r="F33" s="34"/>
      <c r="G33" s="34"/>
      <c r="H33" s="34"/>
      <c r="I33" s="35"/>
      <c r="J33" s="35">
        <f t="shared" si="2"/>
        <v>0</v>
      </c>
      <c r="K33" s="35">
        <f t="shared" si="1"/>
        <v>0</v>
      </c>
    </row>
    <row r="34" spans="1:14" ht="15.75" customHeight="1" x14ac:dyDescent="0.25">
      <c r="A34" s="33" t="s">
        <v>46</v>
      </c>
      <c r="B34" s="34"/>
      <c r="C34" s="34"/>
      <c r="D34" s="34"/>
      <c r="E34" s="34"/>
      <c r="F34" s="34"/>
      <c r="G34" s="34"/>
      <c r="H34" s="34"/>
      <c r="I34" s="35"/>
      <c r="J34" s="35">
        <f t="shared" si="2"/>
        <v>0</v>
      </c>
      <c r="K34" s="35">
        <f t="shared" si="1"/>
        <v>0</v>
      </c>
    </row>
    <row r="35" spans="1:14" x14ac:dyDescent="0.25">
      <c r="A35" s="33" t="s">
        <v>47</v>
      </c>
      <c r="B35" s="34"/>
      <c r="C35" s="34"/>
      <c r="D35" s="34"/>
      <c r="E35" s="34"/>
      <c r="F35" s="34"/>
      <c r="G35" s="34"/>
      <c r="H35" s="34"/>
      <c r="I35" s="35"/>
      <c r="J35" s="35">
        <f t="shared" si="2"/>
        <v>0</v>
      </c>
      <c r="K35" s="35">
        <f t="shared" si="1"/>
        <v>0</v>
      </c>
    </row>
    <row r="36" spans="1:14" ht="15.75" customHeight="1" x14ac:dyDescent="0.25">
      <c r="A36" s="33" t="s">
        <v>48</v>
      </c>
      <c r="B36" s="34"/>
      <c r="C36" s="34"/>
      <c r="D36" s="34"/>
      <c r="E36" s="34"/>
      <c r="F36" s="34"/>
      <c r="G36" s="34"/>
      <c r="H36" s="34"/>
      <c r="I36" s="35"/>
      <c r="J36" s="35">
        <f t="shared" si="2"/>
        <v>0</v>
      </c>
      <c r="K36" s="35">
        <f t="shared" si="1"/>
        <v>0</v>
      </c>
    </row>
    <row r="37" spans="1:14" ht="15.75" thickBot="1" x14ac:dyDescent="0.3">
      <c r="A37" s="37" t="s">
        <v>49</v>
      </c>
      <c r="B37" s="38"/>
      <c r="C37" s="38"/>
      <c r="D37" s="38"/>
      <c r="E37" s="34"/>
      <c r="F37" s="34"/>
      <c r="G37" s="38"/>
      <c r="H37" s="38"/>
      <c r="I37" s="39"/>
      <c r="J37" s="35">
        <f t="shared" si="2"/>
        <v>0</v>
      </c>
      <c r="K37" s="39">
        <f t="shared" si="1"/>
        <v>0</v>
      </c>
    </row>
    <row r="38" spans="1:14" ht="15.75" thickBot="1" x14ac:dyDescent="0.3">
      <c r="A38" s="16"/>
      <c r="B38" s="101" t="s">
        <v>50</v>
      </c>
      <c r="C38" s="102"/>
      <c r="D38" s="40">
        <f>SUM(D21:D37)</f>
        <v>1</v>
      </c>
      <c r="F38" s="16"/>
      <c r="G38" s="103" t="s">
        <v>51</v>
      </c>
      <c r="H38" s="104"/>
      <c r="I38" s="105"/>
      <c r="J38" s="41">
        <f>SUM(J21:J37)</f>
        <v>3</v>
      </c>
      <c r="K38" s="42">
        <f>SUM(K21:K37)</f>
        <v>2.984</v>
      </c>
      <c r="L38" s="43" t="s">
        <v>52</v>
      </c>
      <c r="M38" s="44"/>
      <c r="N38" s="45"/>
    </row>
    <row r="39" spans="1:14" x14ac:dyDescent="0.25">
      <c r="A39" s="1"/>
      <c r="B39" s="1"/>
      <c r="C39" s="1"/>
    </row>
    <row r="41" spans="1:14" ht="18.75" x14ac:dyDescent="0.3">
      <c r="B41" s="76" t="s">
        <v>110</v>
      </c>
      <c r="C41" s="76"/>
      <c r="D41" s="76"/>
      <c r="E41" s="76"/>
      <c r="F41" s="76"/>
      <c r="G41" s="76"/>
      <c r="I41" s="76"/>
      <c r="J41" s="76"/>
      <c r="K41" s="76"/>
    </row>
    <row r="42" spans="1:14" ht="18.75" x14ac:dyDescent="0.3">
      <c r="B42" s="67" t="s">
        <v>111</v>
      </c>
      <c r="C42" s="67"/>
      <c r="D42" s="67"/>
      <c r="E42" s="67"/>
      <c r="F42" s="67"/>
      <c r="G42" s="67"/>
      <c r="I42" s="68"/>
      <c r="J42" s="68"/>
      <c r="K42" s="67"/>
    </row>
    <row r="43" spans="1:14" ht="18.75" x14ac:dyDescent="0.3">
      <c r="B43" s="67" t="s">
        <v>112</v>
      </c>
      <c r="C43" s="67"/>
      <c r="D43" s="67"/>
      <c r="E43" s="67"/>
      <c r="F43" s="67"/>
      <c r="G43" s="67"/>
      <c r="I43" s="68"/>
      <c r="J43" s="68"/>
      <c r="K43" s="67"/>
    </row>
    <row r="44" spans="1:14" x14ac:dyDescent="0.25">
      <c r="K44"/>
    </row>
    <row r="45" spans="1:14" x14ac:dyDescent="0.25">
      <c r="K45"/>
    </row>
    <row r="46" spans="1:14" ht="18.75" x14ac:dyDescent="0.3">
      <c r="B46" s="76" t="s">
        <v>115</v>
      </c>
      <c r="K46"/>
    </row>
    <row r="47" spans="1:14" ht="18.75" x14ac:dyDescent="0.3">
      <c r="B47" s="67" t="s">
        <v>116</v>
      </c>
      <c r="I47" s="66" t="s">
        <v>84</v>
      </c>
      <c r="K47"/>
    </row>
    <row r="48" spans="1:14" ht="18.75" x14ac:dyDescent="0.3">
      <c r="B48" s="78" t="s">
        <v>118</v>
      </c>
      <c r="C48" s="78"/>
      <c r="D48" s="78"/>
      <c r="E48" s="78"/>
      <c r="F48" s="78"/>
      <c r="G48" s="78"/>
      <c r="H48" s="78"/>
      <c r="I48" s="77">
        <v>1</v>
      </c>
      <c r="K48"/>
    </row>
    <row r="49" spans="2:9" ht="18.75" x14ac:dyDescent="0.3">
      <c r="B49" s="79" t="s">
        <v>119</v>
      </c>
      <c r="C49" s="79"/>
      <c r="D49" s="79"/>
      <c r="E49" s="79"/>
      <c r="F49" s="79"/>
      <c r="G49" s="79"/>
      <c r="H49" s="79"/>
      <c r="I49" s="77">
        <v>1</v>
      </c>
    </row>
  </sheetData>
  <mergeCells count="33">
    <mergeCell ref="R27:R28"/>
    <mergeCell ref="B38:C38"/>
    <mergeCell ref="G38:I38"/>
    <mergeCell ref="A15:K15"/>
    <mergeCell ref="A16:B16"/>
    <mergeCell ref="C16:K16"/>
    <mergeCell ref="A18:A20"/>
    <mergeCell ref="B18:C19"/>
    <mergeCell ref="D18:D20"/>
    <mergeCell ref="I18:I20"/>
    <mergeCell ref="J18:J20"/>
    <mergeCell ref="K19:K20"/>
    <mergeCell ref="A12:B12"/>
    <mergeCell ref="C12:D12"/>
    <mergeCell ref="E12:F12"/>
    <mergeCell ref="G12:K12"/>
    <mergeCell ref="A13:K13"/>
    <mergeCell ref="B48:H48"/>
    <mergeCell ref="B49:H49"/>
    <mergeCell ref="U8:Z8"/>
    <mergeCell ref="D1:K3"/>
    <mergeCell ref="F4:K5"/>
    <mergeCell ref="A7:E7"/>
    <mergeCell ref="A8:K8"/>
    <mergeCell ref="N8:R8"/>
    <mergeCell ref="A14:B14"/>
    <mergeCell ref="C14:K14"/>
    <mergeCell ref="A9:B9"/>
    <mergeCell ref="C9:G9"/>
    <mergeCell ref="A10:C10"/>
    <mergeCell ref="E10:G10"/>
    <mergeCell ref="H10:K10"/>
    <mergeCell ref="A11:K11"/>
  </mergeCells>
  <dataValidations count="1">
    <dataValidation type="list" allowBlank="1" showInputMessage="1" showErrorMessage="1" sqref="C16:K16">
      <formula1>"Hettich,Boyard,Partner"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'Тип профиля'!$A$18:$A$25</xm:f>
          </x14:formula1>
          <xm:sqref>G12:K12</xm:sqref>
        </x14:dataValidation>
        <x14:dataValidation type="list" allowBlank="1" showInputMessage="1" showErrorMessage="1">
          <x14:formula1>
            <xm:f>'Тип профиля'!$N$16:$N$29</xm:f>
          </x14:formula1>
          <xm:sqref>C12:D12</xm:sqref>
        </x14:dataValidation>
        <x14:dataValidation type="list" allowBlank="1" showInputMessage="1" showErrorMessage="1">
          <x14:formula1>
            <xm:f>'Тип профиля'!$B$9:$B$10</xm:f>
          </x14:formula1>
          <xm:sqref>H10:K10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opLeftCell="A12" workbookViewId="0">
      <selection activeCell="N49" sqref="N49"/>
    </sheetView>
  </sheetViews>
  <sheetFormatPr defaultRowHeight="15" x14ac:dyDescent="0.25"/>
  <cols>
    <col min="1" max="1" width="26.7109375" customWidth="1"/>
    <col min="2" max="2" width="10.42578125" customWidth="1"/>
    <col min="14" max="14" width="38.7109375" customWidth="1"/>
  </cols>
  <sheetData>
    <row r="1" spans="1:14" ht="15" customHeight="1" x14ac:dyDescent="0.25">
      <c r="A1" s="1"/>
      <c r="B1" s="1"/>
      <c r="C1" s="122" t="s">
        <v>122</v>
      </c>
      <c r="D1" s="122"/>
      <c r="E1" s="122"/>
      <c r="F1" s="122"/>
      <c r="G1" s="122"/>
      <c r="H1" s="122"/>
      <c r="I1" s="122"/>
      <c r="J1" s="122"/>
    </row>
    <row r="2" spans="1:14" x14ac:dyDescent="0.25">
      <c r="A2" s="1"/>
      <c r="B2" s="1"/>
      <c r="C2" s="122"/>
      <c r="D2" s="122"/>
      <c r="E2" s="122"/>
      <c r="F2" s="122"/>
      <c r="G2" s="122"/>
      <c r="H2" s="122"/>
      <c r="I2" s="122"/>
      <c r="J2" s="122"/>
    </row>
    <row r="3" spans="1:14" x14ac:dyDescent="0.25">
      <c r="A3" s="1"/>
      <c r="B3" s="1"/>
      <c r="C3" s="122"/>
      <c r="D3" s="122"/>
      <c r="E3" s="122"/>
      <c r="F3" s="122"/>
      <c r="G3" s="122"/>
      <c r="H3" s="122"/>
      <c r="I3" s="122"/>
      <c r="J3" s="122"/>
    </row>
    <row r="4" spans="1:14" x14ac:dyDescent="0.25">
      <c r="A4" s="1"/>
      <c r="B4" s="1"/>
      <c r="C4" s="122"/>
      <c r="D4" s="122"/>
      <c r="E4" s="122"/>
      <c r="F4" s="122"/>
      <c r="G4" s="122"/>
      <c r="H4" s="122"/>
      <c r="I4" s="122"/>
      <c r="J4" s="122"/>
    </row>
    <row r="5" spans="1:14" x14ac:dyDescent="0.25">
      <c r="A5" s="1"/>
      <c r="B5" s="1"/>
      <c r="C5" s="122"/>
      <c r="D5" s="122"/>
      <c r="E5" s="122"/>
      <c r="F5" s="122"/>
      <c r="G5" s="122"/>
      <c r="H5" s="122"/>
      <c r="I5" s="122"/>
      <c r="J5" s="122"/>
    </row>
    <row r="6" spans="1:14" x14ac:dyDescent="0.25">
      <c r="B6" s="1"/>
      <c r="C6" s="1"/>
      <c r="D6" s="1"/>
      <c r="E6" s="1"/>
      <c r="F6" s="2"/>
      <c r="G6" s="2"/>
      <c r="H6" s="2"/>
      <c r="I6" s="2"/>
      <c r="J6" s="2"/>
    </row>
    <row r="7" spans="1:14" ht="18.75" x14ac:dyDescent="0.3">
      <c r="A7" s="123" t="s">
        <v>53</v>
      </c>
      <c r="B7" s="123"/>
      <c r="C7" s="123"/>
      <c r="D7" s="123"/>
      <c r="E7" s="123"/>
      <c r="F7" s="123"/>
      <c r="G7" s="123"/>
      <c r="H7" s="123"/>
      <c r="I7" s="123"/>
      <c r="J7" s="123"/>
    </row>
    <row r="8" spans="1:14" ht="18.75" x14ac:dyDescent="0.3">
      <c r="A8" s="49"/>
      <c r="B8" s="51" t="s">
        <v>54</v>
      </c>
      <c r="C8" s="124" t="s">
        <v>55</v>
      </c>
      <c r="D8" s="124"/>
      <c r="E8" s="124"/>
      <c r="F8" s="124"/>
      <c r="G8" s="124"/>
      <c r="H8" s="124"/>
      <c r="I8" s="124"/>
      <c r="J8" s="124"/>
    </row>
    <row r="9" spans="1:14" ht="15.75" x14ac:dyDescent="0.25">
      <c r="B9" s="51">
        <v>2343</v>
      </c>
      <c r="C9" s="124" t="s">
        <v>56</v>
      </c>
      <c r="D9" s="124"/>
      <c r="E9" s="124"/>
      <c r="F9" s="124"/>
      <c r="G9" s="124"/>
      <c r="H9" s="124"/>
      <c r="I9" s="124"/>
      <c r="J9" s="124"/>
    </row>
    <row r="10" spans="1:14" ht="15.75" x14ac:dyDescent="0.25">
      <c r="A10" s="47"/>
      <c r="B10" s="51">
        <v>3539</v>
      </c>
      <c r="C10" s="124" t="s">
        <v>11</v>
      </c>
      <c r="D10" s="124"/>
      <c r="E10" s="124"/>
      <c r="F10" s="124"/>
      <c r="G10" s="124"/>
      <c r="H10" s="124"/>
      <c r="I10" s="124"/>
      <c r="J10" s="124"/>
    </row>
    <row r="11" spans="1:14" x14ac:dyDescent="0.25">
      <c r="A11" s="47"/>
      <c r="B11" s="48"/>
      <c r="C11" s="46"/>
      <c r="D11" s="46"/>
      <c r="E11" s="46"/>
      <c r="F11" s="46"/>
      <c r="G11" s="46"/>
      <c r="H11" s="46"/>
      <c r="I11" s="46"/>
      <c r="J11" s="46"/>
    </row>
    <row r="12" spans="1:14" x14ac:dyDescent="0.25">
      <c r="B12" s="1"/>
      <c r="C12" s="1"/>
      <c r="D12" s="1"/>
      <c r="E12" s="1"/>
      <c r="F12" s="2"/>
      <c r="G12" s="2"/>
      <c r="H12" s="2"/>
      <c r="I12" s="2"/>
      <c r="J12" s="2"/>
    </row>
    <row r="13" spans="1:14" x14ac:dyDescent="0.25">
      <c r="B13" s="1"/>
      <c r="C13" s="1"/>
      <c r="D13" s="1"/>
      <c r="E13" s="1"/>
      <c r="F13" s="2"/>
      <c r="G13" s="2"/>
      <c r="H13" s="2"/>
      <c r="I13" s="2"/>
      <c r="J13" s="2"/>
    </row>
    <row r="14" spans="1:14" ht="17.25" x14ac:dyDescent="0.3">
      <c r="A14" s="121" t="s">
        <v>1</v>
      </c>
      <c r="B14" s="121"/>
      <c r="C14" s="121"/>
      <c r="D14" s="121"/>
      <c r="E14" s="121"/>
      <c r="F14" s="121"/>
      <c r="G14" s="121"/>
      <c r="H14" s="121"/>
      <c r="I14" s="121"/>
      <c r="J14" s="121"/>
      <c r="N14" s="50" t="s">
        <v>72</v>
      </c>
    </row>
    <row r="15" spans="1:14" x14ac:dyDescent="0.25">
      <c r="B15" s="1"/>
      <c r="C15" s="1"/>
      <c r="D15" s="1"/>
      <c r="E15" s="1"/>
      <c r="F15" s="2"/>
      <c r="G15" s="2"/>
      <c r="H15" s="2"/>
      <c r="I15" s="2"/>
      <c r="J15" s="2"/>
    </row>
    <row r="16" spans="1:14" ht="15.75" thickBot="1" x14ac:dyDescent="0.3">
      <c r="N16" s="34" t="s">
        <v>73</v>
      </c>
    </row>
    <row r="17" spans="1:14" ht="15" customHeight="1" x14ac:dyDescent="0.25">
      <c r="A17" s="3" t="s">
        <v>58</v>
      </c>
      <c r="B17" s="4"/>
      <c r="C17" s="5"/>
      <c r="D17" s="115" t="s">
        <v>98</v>
      </c>
      <c r="E17" s="116"/>
      <c r="G17" s="4"/>
      <c r="H17" s="5"/>
      <c r="I17" s="115" t="s">
        <v>100</v>
      </c>
      <c r="J17" s="116"/>
      <c r="N17" s="52" t="s">
        <v>62</v>
      </c>
    </row>
    <row r="18" spans="1:14" ht="15" customHeight="1" x14ac:dyDescent="0.25">
      <c r="A18" t="s">
        <v>2</v>
      </c>
      <c r="B18" s="6"/>
      <c r="C18" s="1"/>
      <c r="D18" s="117"/>
      <c r="E18" s="118"/>
      <c r="G18" s="6"/>
      <c r="H18" s="1"/>
      <c r="I18" s="117"/>
      <c r="J18" s="118"/>
      <c r="N18" s="52" t="s">
        <v>59</v>
      </c>
    </row>
    <row r="19" spans="1:14" ht="15" customHeight="1" x14ac:dyDescent="0.25">
      <c r="A19" t="s">
        <v>3</v>
      </c>
      <c r="B19" s="6"/>
      <c r="C19" s="1"/>
      <c r="D19" s="117"/>
      <c r="E19" s="118"/>
      <c r="G19" s="6"/>
      <c r="H19" s="1"/>
      <c r="I19" s="117"/>
      <c r="J19" s="118"/>
      <c r="N19" s="52" t="s">
        <v>60</v>
      </c>
    </row>
    <row r="20" spans="1:14" ht="15" customHeight="1" x14ac:dyDescent="0.25">
      <c r="A20" t="s">
        <v>4</v>
      </c>
      <c r="B20" s="6"/>
      <c r="C20" s="1"/>
      <c r="D20" s="117"/>
      <c r="E20" s="118"/>
      <c r="G20" s="6"/>
      <c r="H20" s="1"/>
      <c r="I20" s="117"/>
      <c r="J20" s="118"/>
      <c r="N20" s="52" t="s">
        <v>61</v>
      </c>
    </row>
    <row r="21" spans="1:14" ht="15" customHeight="1" x14ac:dyDescent="0.25">
      <c r="A21" t="s">
        <v>5</v>
      </c>
      <c r="B21" s="6"/>
      <c r="C21" s="1"/>
      <c r="D21" s="117"/>
      <c r="E21" s="118"/>
      <c r="G21" s="6"/>
      <c r="H21" s="1"/>
      <c r="I21" s="117"/>
      <c r="J21" s="118"/>
      <c r="N21" s="52" t="s">
        <v>63</v>
      </c>
    </row>
    <row r="22" spans="1:14" ht="15" customHeight="1" x14ac:dyDescent="0.25">
      <c r="A22" t="s">
        <v>6</v>
      </c>
      <c r="B22" s="6"/>
      <c r="C22" s="1"/>
      <c r="D22" s="117"/>
      <c r="E22" s="118"/>
      <c r="G22" s="6"/>
      <c r="H22" s="1"/>
      <c r="I22" s="117"/>
      <c r="J22" s="118"/>
      <c r="N22" s="52" t="s">
        <v>64</v>
      </c>
    </row>
    <row r="23" spans="1:14" ht="15" customHeight="1" x14ac:dyDescent="0.25">
      <c r="A23" t="s">
        <v>7</v>
      </c>
      <c r="B23" s="6"/>
      <c r="C23" s="1"/>
      <c r="D23" s="117"/>
      <c r="E23" s="118"/>
      <c r="G23" s="6"/>
      <c r="H23" s="1"/>
      <c r="I23" s="117"/>
      <c r="J23" s="118"/>
      <c r="N23" s="52" t="s">
        <v>65</v>
      </c>
    </row>
    <row r="24" spans="1:14" ht="15" customHeight="1" thickBot="1" x14ac:dyDescent="0.3">
      <c r="A24" t="s">
        <v>8</v>
      </c>
      <c r="B24" s="8"/>
      <c r="C24" s="9"/>
      <c r="D24" s="119"/>
      <c r="E24" s="120"/>
      <c r="G24" s="8"/>
      <c r="H24" s="9"/>
      <c r="I24" s="119"/>
      <c r="J24" s="120"/>
      <c r="N24" s="52" t="s">
        <v>66</v>
      </c>
    </row>
    <row r="25" spans="1:14" ht="16.5" thickBot="1" x14ac:dyDescent="0.3">
      <c r="A25" t="s">
        <v>9</v>
      </c>
      <c r="D25" s="10"/>
      <c r="E25" s="10"/>
      <c r="N25" s="52" t="s">
        <v>67</v>
      </c>
    </row>
    <row r="26" spans="1:14" ht="15.75" x14ac:dyDescent="0.25">
      <c r="B26" s="4"/>
      <c r="C26" s="5"/>
      <c r="D26" s="115" t="s">
        <v>99</v>
      </c>
      <c r="E26" s="116"/>
      <c r="G26" s="4"/>
      <c r="H26" s="5"/>
      <c r="I26" s="115" t="s">
        <v>101</v>
      </c>
      <c r="J26" s="116"/>
      <c r="N26" s="52" t="s">
        <v>68</v>
      </c>
    </row>
    <row r="27" spans="1:14" ht="15" customHeight="1" x14ac:dyDescent="0.25">
      <c r="B27" s="6"/>
      <c r="C27" s="1"/>
      <c r="D27" s="117"/>
      <c r="E27" s="118"/>
      <c r="G27" s="6"/>
      <c r="H27" s="1"/>
      <c r="I27" s="117"/>
      <c r="J27" s="118"/>
      <c r="N27" s="52" t="s">
        <v>70</v>
      </c>
    </row>
    <row r="28" spans="1:14" ht="15" customHeight="1" x14ac:dyDescent="0.25">
      <c r="B28" s="6"/>
      <c r="C28" s="1"/>
      <c r="D28" s="117"/>
      <c r="E28" s="118"/>
      <c r="G28" s="6"/>
      <c r="H28" s="1"/>
      <c r="I28" s="117"/>
      <c r="J28" s="118"/>
      <c r="N28" s="53" t="s">
        <v>69</v>
      </c>
    </row>
    <row r="29" spans="1:14" ht="15" customHeight="1" x14ac:dyDescent="0.25">
      <c r="B29" s="6"/>
      <c r="C29" s="1"/>
      <c r="D29" s="117"/>
      <c r="E29" s="118"/>
      <c r="G29" s="6"/>
      <c r="H29" s="1"/>
      <c r="I29" s="117"/>
      <c r="J29" s="118"/>
      <c r="N29" s="53" t="s">
        <v>71</v>
      </c>
    </row>
    <row r="30" spans="1:14" ht="15" customHeight="1" x14ac:dyDescent="0.25">
      <c r="B30" s="6"/>
      <c r="C30" s="1"/>
      <c r="D30" s="117"/>
      <c r="E30" s="118"/>
      <c r="G30" s="6"/>
      <c r="H30" s="1"/>
      <c r="I30" s="117"/>
      <c r="J30" s="118"/>
    </row>
    <row r="31" spans="1:14" ht="15" customHeight="1" x14ac:dyDescent="0.25">
      <c r="B31" s="6"/>
      <c r="C31" s="1"/>
      <c r="D31" s="117"/>
      <c r="E31" s="118"/>
      <c r="G31" s="6"/>
      <c r="H31" s="1"/>
      <c r="I31" s="117"/>
      <c r="J31" s="118"/>
    </row>
    <row r="32" spans="1:14" ht="15" customHeight="1" x14ac:dyDescent="0.25">
      <c r="B32" s="6"/>
      <c r="C32" s="1"/>
      <c r="D32" s="117"/>
      <c r="E32" s="118"/>
      <c r="G32" s="6"/>
      <c r="H32" s="1"/>
      <c r="I32" s="117"/>
      <c r="J32" s="118"/>
    </row>
    <row r="33" spans="2:10" ht="15" customHeight="1" thickBot="1" x14ac:dyDescent="0.3">
      <c r="B33" s="8"/>
      <c r="C33" s="9"/>
      <c r="D33" s="119"/>
      <c r="E33" s="120"/>
      <c r="G33" s="8"/>
      <c r="H33" s="9"/>
      <c r="I33" s="119"/>
      <c r="J33" s="120"/>
    </row>
    <row r="34" spans="2:10" ht="15.75" thickBot="1" x14ac:dyDescent="0.3"/>
    <row r="35" spans="2:10" x14ac:dyDescent="0.25">
      <c r="B35" s="4"/>
      <c r="C35" s="5"/>
      <c r="D35" s="115" t="s">
        <v>103</v>
      </c>
      <c r="E35" s="116"/>
      <c r="G35" s="4"/>
      <c r="H35" s="5"/>
      <c r="I35" s="115" t="s">
        <v>102</v>
      </c>
      <c r="J35" s="116"/>
    </row>
    <row r="36" spans="2:10" ht="15" customHeight="1" x14ac:dyDescent="0.25">
      <c r="B36" s="6"/>
      <c r="C36" s="1"/>
      <c r="D36" s="117"/>
      <c r="E36" s="118"/>
      <c r="G36" s="6"/>
      <c r="H36" s="1"/>
      <c r="I36" s="117"/>
      <c r="J36" s="118"/>
    </row>
    <row r="37" spans="2:10" ht="15" customHeight="1" x14ac:dyDescent="0.25">
      <c r="B37" s="6"/>
      <c r="C37" s="1"/>
      <c r="D37" s="117"/>
      <c r="E37" s="118"/>
      <c r="G37" s="6"/>
      <c r="H37" s="1"/>
      <c r="I37" s="117"/>
      <c r="J37" s="118"/>
    </row>
    <row r="38" spans="2:10" ht="15" customHeight="1" x14ac:dyDescent="0.25">
      <c r="B38" s="6"/>
      <c r="C38" s="1"/>
      <c r="D38" s="117"/>
      <c r="E38" s="118"/>
      <c r="G38" s="6"/>
      <c r="H38" s="1"/>
      <c r="I38" s="117"/>
      <c r="J38" s="118"/>
    </row>
    <row r="39" spans="2:10" ht="15" customHeight="1" x14ac:dyDescent="0.25">
      <c r="B39" s="6"/>
      <c r="C39" s="1"/>
      <c r="D39" s="117"/>
      <c r="E39" s="118"/>
      <c r="G39" s="6"/>
      <c r="H39" s="1"/>
      <c r="I39" s="117"/>
      <c r="J39" s="118"/>
    </row>
    <row r="40" spans="2:10" ht="15" customHeight="1" x14ac:dyDescent="0.25">
      <c r="B40" s="6"/>
      <c r="C40" s="1"/>
      <c r="D40" s="117"/>
      <c r="E40" s="118"/>
      <c r="G40" s="6"/>
      <c r="H40" s="1"/>
      <c r="I40" s="117"/>
      <c r="J40" s="118"/>
    </row>
    <row r="41" spans="2:10" ht="15" customHeight="1" x14ac:dyDescent="0.25">
      <c r="B41" s="6"/>
      <c r="C41" s="1"/>
      <c r="D41" s="117"/>
      <c r="E41" s="118"/>
      <c r="G41" s="6"/>
      <c r="H41" s="1"/>
      <c r="I41" s="117"/>
      <c r="J41" s="118"/>
    </row>
    <row r="42" spans="2:10" ht="15" customHeight="1" thickBot="1" x14ac:dyDescent="0.3">
      <c r="B42" s="8"/>
      <c r="C42" s="9"/>
      <c r="D42" s="119"/>
      <c r="E42" s="120"/>
      <c r="G42" s="8"/>
      <c r="H42" s="9"/>
      <c r="I42" s="119"/>
      <c r="J42" s="120"/>
    </row>
    <row r="43" spans="2:10" ht="15" customHeight="1" thickBot="1" x14ac:dyDescent="0.3">
      <c r="B43" s="1"/>
      <c r="C43" s="1"/>
      <c r="D43" s="7"/>
      <c r="E43" s="7"/>
      <c r="G43" s="1"/>
      <c r="H43" s="1"/>
      <c r="I43" s="7"/>
      <c r="J43" s="7"/>
    </row>
    <row r="44" spans="2:10" ht="15" customHeight="1" x14ac:dyDescent="0.25">
      <c r="B44" s="4"/>
      <c r="C44" s="5"/>
      <c r="D44" s="115" t="s">
        <v>104</v>
      </c>
      <c r="E44" s="116"/>
      <c r="G44" s="4"/>
      <c r="H44" s="5"/>
      <c r="I44" s="115" t="s">
        <v>105</v>
      </c>
      <c r="J44" s="116"/>
    </row>
    <row r="45" spans="2:10" ht="15" customHeight="1" x14ac:dyDescent="0.25">
      <c r="B45" s="6"/>
      <c r="C45" s="1"/>
      <c r="D45" s="117"/>
      <c r="E45" s="118"/>
      <c r="G45" s="6"/>
      <c r="H45" s="1"/>
      <c r="I45" s="117"/>
      <c r="J45" s="118"/>
    </row>
    <row r="46" spans="2:10" ht="15" customHeight="1" x14ac:dyDescent="0.25">
      <c r="B46" s="6"/>
      <c r="C46" s="1"/>
      <c r="D46" s="117"/>
      <c r="E46" s="118"/>
      <c r="G46" s="6"/>
      <c r="H46" s="1"/>
      <c r="I46" s="117"/>
      <c r="J46" s="118"/>
    </row>
    <row r="47" spans="2:10" ht="15" customHeight="1" x14ac:dyDescent="0.25">
      <c r="B47" s="6"/>
      <c r="C47" s="1"/>
      <c r="D47" s="117"/>
      <c r="E47" s="118"/>
      <c r="G47" s="6"/>
      <c r="H47" s="1"/>
      <c r="I47" s="117"/>
      <c r="J47" s="118"/>
    </row>
    <row r="48" spans="2:10" ht="15" customHeight="1" x14ac:dyDescent="0.25">
      <c r="B48" s="6"/>
      <c r="C48" s="1"/>
      <c r="D48" s="117"/>
      <c r="E48" s="118"/>
      <c r="G48" s="6"/>
      <c r="H48" s="1"/>
      <c r="I48" s="117"/>
      <c r="J48" s="118"/>
    </row>
    <row r="49" spans="1:10" ht="15" customHeight="1" x14ac:dyDescent="0.25">
      <c r="B49" s="6"/>
      <c r="C49" s="1"/>
      <c r="D49" s="117"/>
      <c r="E49" s="118"/>
      <c r="G49" s="6"/>
      <c r="H49" s="1"/>
      <c r="I49" s="117"/>
      <c r="J49" s="118"/>
    </row>
    <row r="50" spans="1:10" ht="15" customHeight="1" x14ac:dyDescent="0.25">
      <c r="B50" s="6"/>
      <c r="C50" s="1"/>
      <c r="D50" s="117"/>
      <c r="E50" s="118"/>
      <c r="G50" s="6"/>
      <c r="H50" s="1"/>
      <c r="I50" s="117"/>
      <c r="J50" s="118"/>
    </row>
    <row r="51" spans="1:10" ht="15" customHeight="1" thickBot="1" x14ac:dyDescent="0.3">
      <c r="B51" s="8"/>
      <c r="C51" s="9"/>
      <c r="D51" s="119"/>
      <c r="E51" s="120"/>
      <c r="G51" s="8"/>
      <c r="H51" s="9"/>
      <c r="I51" s="119"/>
      <c r="J51" s="120"/>
    </row>
    <row r="55" spans="1:10" ht="17.25" x14ac:dyDescent="0.3">
      <c r="A55" s="121" t="s">
        <v>10</v>
      </c>
      <c r="B55" s="121"/>
      <c r="C55" s="121"/>
      <c r="D55" s="121"/>
      <c r="E55" s="121"/>
      <c r="F55" s="121"/>
      <c r="G55" s="121"/>
      <c r="H55" s="121"/>
      <c r="I55" s="121"/>
      <c r="J55" s="121"/>
    </row>
    <row r="56" spans="1:10" x14ac:dyDescent="0.25">
      <c r="B56" s="1"/>
      <c r="C56" s="1"/>
      <c r="D56" s="1"/>
      <c r="E56" s="1"/>
      <c r="F56" s="2"/>
      <c r="G56" s="2"/>
      <c r="H56" s="2"/>
      <c r="I56" s="2"/>
      <c r="J56" s="2"/>
    </row>
    <row r="57" spans="1:10" ht="15.75" thickBot="1" x14ac:dyDescent="0.3"/>
    <row r="58" spans="1:10" ht="15.75" x14ac:dyDescent="0.25">
      <c r="A58" s="3" t="s">
        <v>57</v>
      </c>
      <c r="B58" s="4"/>
      <c r="C58" s="5"/>
      <c r="D58" s="115" t="s">
        <v>97</v>
      </c>
      <c r="E58" s="116"/>
      <c r="G58" s="4"/>
      <c r="H58" s="5"/>
      <c r="I58" s="115" t="s">
        <v>107</v>
      </c>
      <c r="J58" s="116"/>
    </row>
    <row r="59" spans="1:10" x14ac:dyDescent="0.25">
      <c r="A59" t="s">
        <v>2</v>
      </c>
      <c r="B59" s="6"/>
      <c r="C59" s="1"/>
      <c r="D59" s="117"/>
      <c r="E59" s="118"/>
      <c r="G59" s="6"/>
      <c r="H59" s="1"/>
      <c r="I59" s="117"/>
      <c r="J59" s="118"/>
    </row>
    <row r="60" spans="1:10" x14ac:dyDescent="0.25">
      <c r="A60" t="s">
        <v>7</v>
      </c>
      <c r="B60" s="6"/>
      <c r="C60" s="1"/>
      <c r="D60" s="117"/>
      <c r="E60" s="118"/>
      <c r="G60" s="6"/>
      <c r="H60" s="1"/>
      <c r="I60" s="117"/>
      <c r="J60" s="118"/>
    </row>
    <row r="61" spans="1:10" x14ac:dyDescent="0.25">
      <c r="A61" t="s">
        <v>8</v>
      </c>
      <c r="B61" s="6"/>
      <c r="C61" s="1"/>
      <c r="D61" s="117"/>
      <c r="E61" s="118"/>
      <c r="G61" s="6"/>
      <c r="H61" s="1"/>
      <c r="I61" s="117"/>
      <c r="J61" s="118"/>
    </row>
    <row r="62" spans="1:10" x14ac:dyDescent="0.25">
      <c r="B62" s="6"/>
      <c r="C62" s="1"/>
      <c r="D62" s="117"/>
      <c r="E62" s="118"/>
      <c r="G62" s="6"/>
      <c r="H62" s="1"/>
      <c r="I62" s="117"/>
      <c r="J62" s="118"/>
    </row>
    <row r="63" spans="1:10" x14ac:dyDescent="0.25">
      <c r="B63" s="6"/>
      <c r="C63" s="1"/>
      <c r="D63" s="117"/>
      <c r="E63" s="118"/>
      <c r="G63" s="6"/>
      <c r="H63" s="1"/>
      <c r="I63" s="117"/>
      <c r="J63" s="118"/>
    </row>
    <row r="64" spans="1:10" x14ac:dyDescent="0.25">
      <c r="B64" s="6"/>
      <c r="C64" s="1"/>
      <c r="D64" s="117"/>
      <c r="E64" s="118"/>
      <c r="G64" s="6"/>
      <c r="H64" s="1"/>
      <c r="I64" s="117"/>
      <c r="J64" s="118"/>
    </row>
    <row r="65" spans="2:10" ht="15.75" thickBot="1" x14ac:dyDescent="0.3">
      <c r="B65" s="8"/>
      <c r="C65" s="9"/>
      <c r="D65" s="119"/>
      <c r="E65" s="120"/>
      <c r="G65" s="8"/>
      <c r="H65" s="9"/>
      <c r="I65" s="119"/>
      <c r="J65" s="120"/>
    </row>
    <row r="66" spans="2:10" x14ac:dyDescent="0.25">
      <c r="D66" s="10"/>
      <c r="E66" s="10"/>
    </row>
    <row r="67" spans="2:10" ht="15.75" thickBot="1" x14ac:dyDescent="0.3"/>
    <row r="68" spans="2:10" x14ac:dyDescent="0.25">
      <c r="B68" s="4"/>
      <c r="C68" s="5"/>
      <c r="D68" s="115" t="s">
        <v>106</v>
      </c>
      <c r="E68" s="116"/>
    </row>
    <row r="69" spans="2:10" x14ac:dyDescent="0.25">
      <c r="B69" s="6"/>
      <c r="C69" s="1"/>
      <c r="D69" s="117"/>
      <c r="E69" s="118"/>
    </row>
    <row r="70" spans="2:10" x14ac:dyDescent="0.25">
      <c r="B70" s="6"/>
      <c r="C70" s="1"/>
      <c r="D70" s="117"/>
      <c r="E70" s="118"/>
    </row>
    <row r="71" spans="2:10" x14ac:dyDescent="0.25">
      <c r="B71" s="6"/>
      <c r="C71" s="1"/>
      <c r="D71" s="117"/>
      <c r="E71" s="118"/>
    </row>
    <row r="72" spans="2:10" x14ac:dyDescent="0.25">
      <c r="B72" s="6"/>
      <c r="C72" s="1"/>
      <c r="D72" s="117"/>
      <c r="E72" s="118"/>
    </row>
    <row r="73" spans="2:10" x14ac:dyDescent="0.25">
      <c r="B73" s="6"/>
      <c r="C73" s="1"/>
      <c r="D73" s="117"/>
      <c r="E73" s="118"/>
    </row>
    <row r="74" spans="2:10" x14ac:dyDescent="0.25">
      <c r="B74" s="6"/>
      <c r="C74" s="1"/>
      <c r="D74" s="117"/>
      <c r="E74" s="118"/>
    </row>
    <row r="75" spans="2:10" ht="15.75" thickBot="1" x14ac:dyDescent="0.3">
      <c r="B75" s="8"/>
      <c r="C75" s="9"/>
      <c r="D75" s="119"/>
      <c r="E75" s="120"/>
    </row>
    <row r="78" spans="2:10" ht="15" customHeight="1" x14ac:dyDescent="0.25"/>
    <row r="79" spans="2:10" ht="15.7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.7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.75" customHeight="1" x14ac:dyDescent="0.25"/>
  </sheetData>
  <sheetProtection algorithmName="SHA-512" hashValue="DkFqsqz9TtR4mVwc8LYdyIwq+zZqZWrxBAmFol/hMJXP8lYsRz3XXjv2Jbsp+RCsMqWBF+U4yK5Q8GFpHmMeAA==" saltValue="5UEYfHwgUK5hjMWi1HIozg==" spinCount="100000" sheet="1" objects="1" scenarios="1" selectLockedCells="1" selectUnlockedCells="1"/>
  <mergeCells count="18">
    <mergeCell ref="C1:J5"/>
    <mergeCell ref="A14:J14"/>
    <mergeCell ref="D17:E24"/>
    <mergeCell ref="I17:J24"/>
    <mergeCell ref="D26:E33"/>
    <mergeCell ref="I26:J33"/>
    <mergeCell ref="A7:J7"/>
    <mergeCell ref="C8:J8"/>
    <mergeCell ref="C9:J9"/>
    <mergeCell ref="C10:J10"/>
    <mergeCell ref="I35:J42"/>
    <mergeCell ref="A55:J55"/>
    <mergeCell ref="D58:E65"/>
    <mergeCell ref="I58:J65"/>
    <mergeCell ref="D68:E75"/>
    <mergeCell ref="D44:E51"/>
    <mergeCell ref="I44:J51"/>
    <mergeCell ref="D35:E4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16" workbookViewId="0">
      <selection activeCell="H15" sqref="H15"/>
    </sheetView>
  </sheetViews>
  <sheetFormatPr defaultRowHeight="15" x14ac:dyDescent="0.25"/>
  <cols>
    <col min="1" max="1" width="56.85546875" customWidth="1"/>
    <col min="3" max="3" width="13.85546875" customWidth="1"/>
    <col min="4" max="4" width="16.85546875" customWidth="1"/>
  </cols>
  <sheetData>
    <row r="1" spans="1:7" x14ac:dyDescent="0.25">
      <c r="B1" s="134" t="s">
        <v>0</v>
      </c>
      <c r="C1" s="134"/>
      <c r="D1" s="134"/>
    </row>
    <row r="2" spans="1:7" ht="43.5" customHeight="1" x14ac:dyDescent="0.25">
      <c r="B2" s="134"/>
      <c r="C2" s="134"/>
      <c r="D2" s="134"/>
    </row>
    <row r="3" spans="1:7" ht="39.75" customHeight="1" x14ac:dyDescent="0.25">
      <c r="B3" s="54"/>
      <c r="C3" s="140" t="s">
        <v>123</v>
      </c>
      <c r="D3" s="140"/>
    </row>
    <row r="4" spans="1:7" ht="15.75" customHeight="1" x14ac:dyDescent="0.25">
      <c r="B4" s="54"/>
      <c r="C4" s="55"/>
      <c r="D4" s="55"/>
    </row>
    <row r="5" spans="1:7" ht="15.75" customHeight="1" x14ac:dyDescent="0.25">
      <c r="A5" s="135" t="s">
        <v>126</v>
      </c>
      <c r="B5" s="135"/>
      <c r="C5" s="135"/>
      <c r="D5" s="135"/>
      <c r="G5" s="56"/>
    </row>
    <row r="6" spans="1:7" ht="15.75" customHeight="1" x14ac:dyDescent="0.25">
      <c r="A6" s="128" t="s">
        <v>74</v>
      </c>
      <c r="B6" s="136" t="s">
        <v>75</v>
      </c>
      <c r="C6" s="138" t="s">
        <v>76</v>
      </c>
      <c r="D6" s="139"/>
      <c r="G6" s="56"/>
    </row>
    <row r="7" spans="1:7" ht="15" customHeight="1" x14ac:dyDescent="0.25">
      <c r="A7" s="128"/>
      <c r="B7" s="137"/>
      <c r="C7" s="57" t="s">
        <v>77</v>
      </c>
      <c r="D7" s="57" t="s">
        <v>78</v>
      </c>
      <c r="G7" s="56"/>
    </row>
    <row r="8" spans="1:7" ht="27.75" customHeight="1" x14ac:dyDescent="0.25">
      <c r="A8" s="58" t="s">
        <v>79</v>
      </c>
      <c r="B8" s="59" t="s">
        <v>80</v>
      </c>
      <c r="C8" s="60">
        <v>2200</v>
      </c>
      <c r="D8" s="61">
        <v>2800</v>
      </c>
      <c r="G8" s="56"/>
    </row>
    <row r="9" spans="1:7" x14ac:dyDescent="0.25">
      <c r="A9" s="58" t="s">
        <v>90</v>
      </c>
      <c r="B9" s="59" t="s">
        <v>80</v>
      </c>
      <c r="C9" s="60">
        <v>500</v>
      </c>
      <c r="D9" s="61">
        <v>600</v>
      </c>
      <c r="G9" s="56"/>
    </row>
    <row r="10" spans="1:7" x14ac:dyDescent="0.25">
      <c r="A10" s="58" t="s">
        <v>92</v>
      </c>
      <c r="B10" s="59" t="s">
        <v>80</v>
      </c>
      <c r="C10" s="60">
        <v>120</v>
      </c>
      <c r="D10" s="61">
        <v>150</v>
      </c>
      <c r="G10" s="56"/>
    </row>
    <row r="13" spans="1:7" ht="15.75" customHeight="1" x14ac:dyDescent="0.25">
      <c r="A13" s="135" t="s">
        <v>126</v>
      </c>
      <c r="B13" s="135"/>
      <c r="C13" s="135"/>
      <c r="D13" s="135"/>
    </row>
    <row r="14" spans="1:7" x14ac:dyDescent="0.25">
      <c r="A14" s="128" t="s">
        <v>74</v>
      </c>
      <c r="B14" s="136" t="s">
        <v>75</v>
      </c>
      <c r="C14" s="138" t="s">
        <v>76</v>
      </c>
      <c r="D14" s="139"/>
    </row>
    <row r="15" spans="1:7" ht="20.25" customHeight="1" x14ac:dyDescent="0.25">
      <c r="A15" s="128"/>
      <c r="B15" s="137"/>
      <c r="C15" s="57" t="s">
        <v>77</v>
      </c>
      <c r="D15" s="57" t="s">
        <v>78</v>
      </c>
    </row>
    <row r="16" spans="1:7" ht="28.5" x14ac:dyDescent="0.25">
      <c r="A16" s="58" t="s">
        <v>93</v>
      </c>
      <c r="B16" s="59" t="s">
        <v>81</v>
      </c>
      <c r="C16" s="60">
        <v>1200</v>
      </c>
      <c r="D16" s="61">
        <v>1500</v>
      </c>
    </row>
    <row r="17" spans="1:7" x14ac:dyDescent="0.25">
      <c r="A17" s="58" t="s">
        <v>94</v>
      </c>
      <c r="B17" s="59" t="s">
        <v>81</v>
      </c>
      <c r="C17" s="60">
        <v>1700</v>
      </c>
      <c r="D17" s="61">
        <v>2100</v>
      </c>
    </row>
    <row r="18" spans="1:7" x14ac:dyDescent="0.25">
      <c r="A18" s="58" t="s">
        <v>90</v>
      </c>
      <c r="B18" s="59" t="s">
        <v>80</v>
      </c>
      <c r="C18" s="60">
        <v>500</v>
      </c>
      <c r="D18" s="61">
        <v>600</v>
      </c>
    </row>
    <row r="19" spans="1:7" x14ac:dyDescent="0.25">
      <c r="A19" s="58" t="s">
        <v>82</v>
      </c>
      <c r="B19" s="59" t="s">
        <v>83</v>
      </c>
      <c r="C19" s="60">
        <v>400</v>
      </c>
      <c r="D19" s="61">
        <v>500</v>
      </c>
    </row>
    <row r="20" spans="1:7" x14ac:dyDescent="0.25">
      <c r="A20" s="58" t="s">
        <v>117</v>
      </c>
      <c r="B20" s="59" t="s">
        <v>83</v>
      </c>
      <c r="C20" s="60">
        <v>300</v>
      </c>
      <c r="D20" s="61">
        <v>400</v>
      </c>
    </row>
    <row r="21" spans="1:7" x14ac:dyDescent="0.25">
      <c r="A21" s="58" t="s">
        <v>113</v>
      </c>
      <c r="B21" s="59" t="s">
        <v>83</v>
      </c>
      <c r="C21" s="60">
        <v>100</v>
      </c>
      <c r="D21" s="61">
        <v>150</v>
      </c>
    </row>
    <row r="22" spans="1:7" ht="24" customHeight="1" x14ac:dyDescent="0.25"/>
    <row r="24" spans="1:7" ht="15.75" x14ac:dyDescent="0.25">
      <c r="A24" s="133" t="s">
        <v>95</v>
      </c>
      <c r="B24" s="133"/>
      <c r="C24" s="133"/>
      <c r="D24" s="133"/>
    </row>
    <row r="25" spans="1:7" x14ac:dyDescent="0.25">
      <c r="A25" s="128" t="s">
        <v>74</v>
      </c>
      <c r="B25" s="128" t="s">
        <v>84</v>
      </c>
      <c r="C25" s="129"/>
      <c r="D25" s="129"/>
    </row>
    <row r="26" spans="1:7" x14ac:dyDescent="0.25">
      <c r="A26" s="128"/>
      <c r="B26" s="128"/>
      <c r="C26" s="57" t="s">
        <v>77</v>
      </c>
      <c r="D26" s="57" t="s">
        <v>78</v>
      </c>
    </row>
    <row r="27" spans="1:7" x14ac:dyDescent="0.25">
      <c r="A27" s="69" t="s">
        <v>85</v>
      </c>
      <c r="B27" s="62">
        <f>'Бланк Заказа'!K38</f>
        <v>2.984</v>
      </c>
      <c r="C27" s="62">
        <f>B27*C16</f>
        <v>3580.8</v>
      </c>
      <c r="D27" s="62">
        <f>B27*D16</f>
        <v>4476</v>
      </c>
      <c r="E27" s="12"/>
      <c r="F27" s="12"/>
      <c r="G27" s="12"/>
    </row>
    <row r="28" spans="1:7" x14ac:dyDescent="0.25">
      <c r="A28" s="70" t="s">
        <v>91</v>
      </c>
      <c r="B28" s="62">
        <f>'Бланк Заказа'!J38</f>
        <v>3</v>
      </c>
      <c r="C28" s="62">
        <f>B28*C18</f>
        <v>1500</v>
      </c>
      <c r="D28" s="62">
        <f>B28*D18</f>
        <v>1800</v>
      </c>
      <c r="G28" s="12"/>
    </row>
    <row r="29" spans="1:7" x14ac:dyDescent="0.25">
      <c r="A29" s="71" t="s">
        <v>86</v>
      </c>
      <c r="B29" s="62">
        <f>'Бланк Заказа'!D38</f>
        <v>1</v>
      </c>
      <c r="C29" s="62">
        <f>B29*C19</f>
        <v>400</v>
      </c>
      <c r="D29" s="62">
        <f>B29*D19</f>
        <v>500</v>
      </c>
      <c r="G29" s="12"/>
    </row>
    <row r="30" spans="1:7" x14ac:dyDescent="0.25">
      <c r="A30" s="71" t="s">
        <v>124</v>
      </c>
      <c r="B30" s="74">
        <f>'Бланк Заказа'!I48</f>
        <v>1</v>
      </c>
      <c r="C30" s="62">
        <f>B30*C20</f>
        <v>300</v>
      </c>
      <c r="D30" s="62">
        <f>B30*D20</f>
        <v>400</v>
      </c>
      <c r="G30" s="12"/>
    </row>
    <row r="31" spans="1:7" ht="15.75" thickBot="1" x14ac:dyDescent="0.3">
      <c r="A31" s="72" t="s">
        <v>125</v>
      </c>
      <c r="B31" s="75">
        <f>'Бланк Заказа'!I49</f>
        <v>1</v>
      </c>
      <c r="C31" s="73">
        <f>B31*C21</f>
        <v>100</v>
      </c>
      <c r="D31" s="73">
        <f>B31*D21</f>
        <v>150</v>
      </c>
      <c r="G31" s="12"/>
    </row>
    <row r="32" spans="1:7" ht="15.75" thickBot="1" x14ac:dyDescent="0.3">
      <c r="A32" s="103" t="s">
        <v>87</v>
      </c>
      <c r="B32" s="105"/>
      <c r="C32" s="63">
        <f>SUM(C27:C31)</f>
        <v>5880.8</v>
      </c>
      <c r="D32" s="63">
        <f>SUM(D27:D31)</f>
        <v>7326</v>
      </c>
    </row>
    <row r="35" spans="1:4" ht="15.75" x14ac:dyDescent="0.25">
      <c r="A35" s="133" t="s">
        <v>96</v>
      </c>
      <c r="B35" s="133"/>
      <c r="C35" s="133"/>
      <c r="D35" s="133"/>
    </row>
    <row r="36" spans="1:4" x14ac:dyDescent="0.25">
      <c r="A36" s="128" t="s">
        <v>74</v>
      </c>
      <c r="B36" s="128" t="s">
        <v>84</v>
      </c>
      <c r="C36" s="129" t="s">
        <v>76</v>
      </c>
      <c r="D36" s="129"/>
    </row>
    <row r="37" spans="1:4" x14ac:dyDescent="0.25">
      <c r="A37" s="128"/>
      <c r="B37" s="128"/>
      <c r="C37" s="57" t="s">
        <v>77</v>
      </c>
      <c r="D37" s="57" t="s">
        <v>78</v>
      </c>
    </row>
    <row r="38" spans="1:4" x14ac:dyDescent="0.25">
      <c r="A38" s="69" t="s">
        <v>85</v>
      </c>
      <c r="B38" s="62">
        <f>'Бланк Заказа'!K38</f>
        <v>2.984</v>
      </c>
      <c r="C38" s="62">
        <f>B38*C17</f>
        <v>5072.8</v>
      </c>
      <c r="D38" s="62">
        <f>B38*D17</f>
        <v>6266.4</v>
      </c>
    </row>
    <row r="39" spans="1:4" x14ac:dyDescent="0.25">
      <c r="A39" s="70" t="s">
        <v>91</v>
      </c>
      <c r="B39" s="62">
        <f>'Бланк Заказа'!J38</f>
        <v>3</v>
      </c>
      <c r="C39" s="62">
        <f>B39*C18</f>
        <v>1500</v>
      </c>
      <c r="D39" s="62">
        <f>B39*D18</f>
        <v>1800</v>
      </c>
    </row>
    <row r="40" spans="1:4" x14ac:dyDescent="0.25">
      <c r="A40" s="71" t="s">
        <v>86</v>
      </c>
      <c r="B40" s="62">
        <f>'Бланк Заказа'!D38</f>
        <v>1</v>
      </c>
      <c r="C40" s="62">
        <f>B40*C19</f>
        <v>400</v>
      </c>
      <c r="D40" s="62">
        <f>B40*D19</f>
        <v>500</v>
      </c>
    </row>
    <row r="41" spans="1:4" x14ac:dyDescent="0.25">
      <c r="A41" s="71" t="s">
        <v>124</v>
      </c>
      <c r="B41" s="74">
        <f>'Бланк Заказа'!I48</f>
        <v>1</v>
      </c>
      <c r="C41" s="62">
        <f>B41*C20</f>
        <v>300</v>
      </c>
      <c r="D41" s="62">
        <f>B41*D20</f>
        <v>400</v>
      </c>
    </row>
    <row r="42" spans="1:4" ht="15.75" thickBot="1" x14ac:dyDescent="0.3">
      <c r="A42" s="72" t="s">
        <v>125</v>
      </c>
      <c r="B42" s="75">
        <f>'Бланк Заказа'!I49</f>
        <v>1</v>
      </c>
      <c r="C42" s="73">
        <f>B42*C21</f>
        <v>100</v>
      </c>
      <c r="D42" s="73">
        <f>B42*D21</f>
        <v>150</v>
      </c>
    </row>
    <row r="43" spans="1:4" ht="15.75" thickBot="1" x14ac:dyDescent="0.3">
      <c r="A43" s="103" t="s">
        <v>87</v>
      </c>
      <c r="B43" s="105"/>
      <c r="C43" s="63">
        <f>SUM(C38:C42)</f>
        <v>7372.8</v>
      </c>
      <c r="D43" s="63">
        <f>SUM(D38:D42)</f>
        <v>9116.4</v>
      </c>
    </row>
    <row r="45" spans="1:4" ht="42" customHeight="1" x14ac:dyDescent="0.25">
      <c r="A45" s="130" t="s">
        <v>88</v>
      </c>
      <c r="B45" s="131"/>
      <c r="C45" s="131"/>
      <c r="D45" s="132"/>
    </row>
    <row r="46" spans="1:4" ht="36" customHeight="1" x14ac:dyDescent="0.25">
      <c r="A46" s="125" t="s">
        <v>89</v>
      </c>
      <c r="B46" s="126"/>
      <c r="C46" s="126"/>
      <c r="D46" s="127"/>
    </row>
  </sheetData>
  <sheetProtection algorithmName="SHA-512" hashValue="AKv+UHQtRLDuPxmcC80GdTWok2DJaXOxcK/L2Wx30gzILLJiWfhkpVd7CwCu7BYHxAXStxfDKQQLLVaRjQk3OQ==" saltValue="l9nJzh5Lf/tMKaBaIQnfVw==" spinCount="100000" sheet="1" objects="1" scenarios="1" selectLockedCells="1" selectUnlockedCells="1"/>
  <mergeCells count="22">
    <mergeCell ref="A13:D13"/>
    <mergeCell ref="A14:A15"/>
    <mergeCell ref="B14:B15"/>
    <mergeCell ref="C14:D14"/>
    <mergeCell ref="A24:D24"/>
    <mergeCell ref="B1:D2"/>
    <mergeCell ref="A5:D5"/>
    <mergeCell ref="A6:A7"/>
    <mergeCell ref="B6:B7"/>
    <mergeCell ref="C6:D6"/>
    <mergeCell ref="C3:D3"/>
    <mergeCell ref="A46:D46"/>
    <mergeCell ref="A25:A26"/>
    <mergeCell ref="B25:B26"/>
    <mergeCell ref="C25:D25"/>
    <mergeCell ref="A43:B43"/>
    <mergeCell ref="A45:D45"/>
    <mergeCell ref="A32:B32"/>
    <mergeCell ref="A35:D35"/>
    <mergeCell ref="A36:A37"/>
    <mergeCell ref="B36:B37"/>
    <mergeCell ref="C36:D3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Бланк Заказа</vt:lpstr>
      <vt:lpstr>Тип профиля</vt:lpstr>
      <vt:lpstr>Прайс</vt:lpstr>
      <vt:lpstr>'Тип профиля'!_GoBack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Sezam</dc:creator>
  <cp:lastModifiedBy>GROUPPARTNER</cp:lastModifiedBy>
  <cp:lastPrinted>2024-06-15T11:29:26Z</cp:lastPrinted>
  <dcterms:created xsi:type="dcterms:W3CDTF">2023-11-28T09:26:43Z</dcterms:created>
  <dcterms:modified xsi:type="dcterms:W3CDTF">2024-06-27T12:35:51Z</dcterms:modified>
</cp:coreProperties>
</file>